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59" activeTab="5"/>
  </bookViews>
  <sheets>
    <sheet name="1-3月" sheetId="1" r:id="rId1"/>
    <sheet name="4-6月" sheetId="2" r:id="rId2"/>
    <sheet name="4-6月补发" sheetId="3" r:id="rId3"/>
    <sheet name="7月" sheetId="4" r:id="rId4"/>
    <sheet name="8月" sheetId="5" r:id="rId5"/>
    <sheet name="9月" sheetId="9" r:id="rId6"/>
  </sheets>
  <definedNames>
    <definedName name="_xlnm._FilterDatabase" localSheetId="2" hidden="1">'4-6月补发'!$A$6:$J$19</definedName>
  </definedNames>
  <calcPr calcId="144525"/>
</workbook>
</file>

<file path=xl/sharedStrings.xml><?xml version="1.0" encoding="utf-8"?>
<sst xmlns="http://schemas.openxmlformats.org/spreadsheetml/2006/main" count="236" uniqueCount="43">
  <si>
    <t>麦盖提县2023年1-3月80周岁以上老年人生活津贴发放统计表</t>
  </si>
  <si>
    <t>填表单位：麦盖提县民政局</t>
  </si>
  <si>
    <t>标准：80-89岁50元/月， 90-99岁120元/月，百岁及以上200元/月</t>
  </si>
  <si>
    <t>序号</t>
  </si>
  <si>
    <t>乡（镇）</t>
  </si>
  <si>
    <t>1月</t>
  </si>
  <si>
    <t>2月</t>
  </si>
  <si>
    <t>3月</t>
  </si>
  <si>
    <t>总计</t>
  </si>
  <si>
    <t>80-89岁</t>
  </si>
  <si>
    <t>90-99岁</t>
  </si>
  <si>
    <t>100岁以上</t>
  </si>
  <si>
    <t>人  数</t>
  </si>
  <si>
    <t>金  额
50元</t>
  </si>
  <si>
    <t>人 数</t>
  </si>
  <si>
    <t>金   额120元</t>
  </si>
  <si>
    <t>金  额
200元</t>
  </si>
  <si>
    <t>资金合计（元）</t>
  </si>
  <si>
    <t>麦盖提镇</t>
  </si>
  <si>
    <t>巴扎结米镇</t>
  </si>
  <si>
    <t>2乡</t>
  </si>
  <si>
    <t>3乡</t>
  </si>
  <si>
    <t>4乡</t>
  </si>
  <si>
    <t>5乡</t>
  </si>
  <si>
    <t>6乡</t>
  </si>
  <si>
    <t>7乡</t>
  </si>
  <si>
    <t>8乡</t>
  </si>
  <si>
    <t>9乡</t>
  </si>
  <si>
    <t>五一林场</t>
  </si>
  <si>
    <t>合计</t>
  </si>
  <si>
    <t>麦盖提县2023年4-6月80周岁以上老年人生活津贴发放统计表</t>
  </si>
  <si>
    <t>4月</t>
  </si>
  <si>
    <t>5月</t>
  </si>
  <si>
    <t>6月</t>
  </si>
  <si>
    <t>麦盖提县补发2023年1-3月80周岁以上老年人生活津贴统计表</t>
  </si>
  <si>
    <t>麦盖提县2023年7月80周岁以上老年人生活津贴发放统计表</t>
  </si>
  <si>
    <t>7月</t>
  </si>
  <si>
    <t>金  额   120元</t>
  </si>
  <si>
    <t>麦盖提县2023年8月80周岁以上老年人生活津贴发放统计表</t>
  </si>
  <si>
    <t>8月</t>
  </si>
  <si>
    <t>麦盖提县2023年9月80周岁以上老年人生活津贴发放统计表</t>
  </si>
  <si>
    <t>9月</t>
  </si>
  <si>
    <t xml:space="preserve">   制表人：郭瑾                                            审核人：              填表日期：2023年9月1日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</si>
</sst>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18" borderId="16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"/>
  <sheetViews>
    <sheetView zoomScale="70" zoomScaleNormal="70" workbookViewId="0">
      <selection activeCell="O32" sqref="O32"/>
    </sheetView>
  </sheetViews>
  <sheetFormatPr defaultColWidth="9" defaultRowHeight="14.25"/>
  <cols>
    <col min="1" max="1" width="5.875" style="12" customWidth="1"/>
    <col min="2" max="2" width="12" style="12" customWidth="1"/>
    <col min="3" max="4" width="7.125" style="12" customWidth="1"/>
    <col min="5" max="5" width="6" style="12" customWidth="1"/>
    <col min="6" max="6" width="8.25" style="12" customWidth="1"/>
    <col min="7" max="7" width="6" style="12" customWidth="1"/>
    <col min="8" max="10" width="7.125" style="12" customWidth="1"/>
    <col min="11" max="11" width="6" style="12" customWidth="1"/>
    <col min="12" max="12" width="8.25" style="12" customWidth="1"/>
    <col min="13" max="13" width="6" style="12" customWidth="1"/>
    <col min="14" max="16" width="7.125" style="12" customWidth="1"/>
    <col min="17" max="17" width="6" style="12" customWidth="1"/>
    <col min="18" max="18" width="8.25" style="12" customWidth="1"/>
    <col min="19" max="19" width="6" style="12" customWidth="1"/>
    <col min="20" max="21" width="7.125" style="12" customWidth="1"/>
    <col min="22" max="22" width="12.4916666666667" style="12" customWidth="1"/>
    <col min="23" max="16384" width="9" style="16"/>
  </cols>
  <sheetData>
    <row r="1" s="12" customFormat="1" ht="39" customHeight="1" spans="1:2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13" customFormat="1" ht="21.95" customHeight="1" spans="1:22">
      <c r="A2" s="18" t="s">
        <v>1</v>
      </c>
      <c r="B2" s="18"/>
      <c r="C2" s="18"/>
      <c r="D2" s="18"/>
      <c r="E2" s="18"/>
      <c r="F2" s="18" t="s">
        <v>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="13" customFormat="1" ht="21.95" customHeight="1" spans="1:22">
      <c r="A3" s="20" t="s">
        <v>3</v>
      </c>
      <c r="B3" s="20" t="s">
        <v>4</v>
      </c>
      <c r="C3" s="21" t="s">
        <v>5</v>
      </c>
      <c r="D3" s="21"/>
      <c r="E3" s="21"/>
      <c r="F3" s="21"/>
      <c r="G3" s="21"/>
      <c r="H3" s="21"/>
      <c r="I3" s="21" t="s">
        <v>6</v>
      </c>
      <c r="J3" s="21"/>
      <c r="K3" s="21"/>
      <c r="L3" s="21"/>
      <c r="M3" s="21"/>
      <c r="N3" s="21"/>
      <c r="O3" s="21" t="s">
        <v>7</v>
      </c>
      <c r="P3" s="21"/>
      <c r="Q3" s="21"/>
      <c r="R3" s="21"/>
      <c r="S3" s="21"/>
      <c r="T3" s="21"/>
      <c r="U3" s="32" t="s">
        <v>8</v>
      </c>
      <c r="V3" s="33"/>
    </row>
    <row r="4" s="14" customFormat="1" ht="33" customHeight="1" spans="1:22">
      <c r="A4" s="22"/>
      <c r="B4" s="22"/>
      <c r="C4" s="23" t="s">
        <v>9</v>
      </c>
      <c r="D4" s="23"/>
      <c r="E4" s="23" t="s">
        <v>10</v>
      </c>
      <c r="F4" s="23"/>
      <c r="G4" s="23" t="s">
        <v>11</v>
      </c>
      <c r="H4" s="23"/>
      <c r="I4" s="23" t="s">
        <v>9</v>
      </c>
      <c r="J4" s="23"/>
      <c r="K4" s="23" t="s">
        <v>10</v>
      </c>
      <c r="L4" s="23"/>
      <c r="M4" s="23" t="s">
        <v>11</v>
      </c>
      <c r="N4" s="23"/>
      <c r="O4" s="23" t="s">
        <v>9</v>
      </c>
      <c r="P4" s="23"/>
      <c r="Q4" s="23" t="s">
        <v>10</v>
      </c>
      <c r="R4" s="23"/>
      <c r="S4" s="23" t="s">
        <v>11</v>
      </c>
      <c r="T4" s="23"/>
      <c r="U4" s="34"/>
      <c r="V4" s="35"/>
    </row>
    <row r="5" s="15" customFormat="1" ht="67" customHeight="1" spans="1:22">
      <c r="A5" s="24"/>
      <c r="B5" s="24"/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14</v>
      </c>
      <c r="H5" s="25" t="s">
        <v>16</v>
      </c>
      <c r="I5" s="25" t="s">
        <v>12</v>
      </c>
      <c r="J5" s="25" t="s">
        <v>13</v>
      </c>
      <c r="K5" s="25" t="s">
        <v>14</v>
      </c>
      <c r="L5" s="25" t="s">
        <v>15</v>
      </c>
      <c r="M5" s="25" t="s">
        <v>14</v>
      </c>
      <c r="N5" s="25" t="s">
        <v>16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14</v>
      </c>
      <c r="T5" s="25" t="s">
        <v>16</v>
      </c>
      <c r="U5" s="25" t="s">
        <v>12</v>
      </c>
      <c r="V5" s="25" t="s">
        <v>17</v>
      </c>
    </row>
    <row r="6" s="14" customFormat="1" ht="21" customHeight="1" spans="1:22">
      <c r="A6" s="26">
        <v>1</v>
      </c>
      <c r="B6" s="27" t="s">
        <v>18</v>
      </c>
      <c r="C6" s="26">
        <v>347</v>
      </c>
      <c r="D6" s="26">
        <v>17350</v>
      </c>
      <c r="E6" s="26">
        <v>31</v>
      </c>
      <c r="F6" s="26">
        <v>3720</v>
      </c>
      <c r="G6" s="26">
        <v>1</v>
      </c>
      <c r="H6" s="26">
        <v>200</v>
      </c>
      <c r="I6" s="26">
        <v>339</v>
      </c>
      <c r="J6" s="26">
        <v>16950</v>
      </c>
      <c r="K6" s="26">
        <v>30</v>
      </c>
      <c r="L6" s="26">
        <v>3600</v>
      </c>
      <c r="M6" s="26">
        <v>1</v>
      </c>
      <c r="N6" s="26">
        <v>200</v>
      </c>
      <c r="O6" s="26">
        <v>336</v>
      </c>
      <c r="P6" s="26">
        <v>16800</v>
      </c>
      <c r="Q6" s="26">
        <v>27</v>
      </c>
      <c r="R6" s="26">
        <v>3240</v>
      </c>
      <c r="S6" s="26">
        <v>1</v>
      </c>
      <c r="T6" s="26">
        <v>200</v>
      </c>
      <c r="U6" s="26">
        <v>379</v>
      </c>
      <c r="V6" s="26">
        <f t="shared" ref="V6:V17" si="0">D6+F6+H6+J6+L6+N6+P6+R6+T6</f>
        <v>62260</v>
      </c>
    </row>
    <row r="7" s="14" customFormat="1" ht="21" customHeight="1" spans="1:22">
      <c r="A7" s="26">
        <v>2</v>
      </c>
      <c r="B7" s="27" t="s">
        <v>19</v>
      </c>
      <c r="C7" s="26">
        <v>181</v>
      </c>
      <c r="D7" s="26">
        <v>9050</v>
      </c>
      <c r="E7" s="26">
        <v>21</v>
      </c>
      <c r="F7" s="26">
        <v>2520</v>
      </c>
      <c r="G7" s="26">
        <v>0</v>
      </c>
      <c r="H7" s="26">
        <v>0</v>
      </c>
      <c r="I7" s="26">
        <v>176</v>
      </c>
      <c r="J7" s="26">
        <v>8800</v>
      </c>
      <c r="K7" s="26">
        <v>20</v>
      </c>
      <c r="L7" s="26">
        <v>2400</v>
      </c>
      <c r="M7" s="26">
        <v>0</v>
      </c>
      <c r="N7" s="26">
        <v>0</v>
      </c>
      <c r="O7" s="26">
        <v>171</v>
      </c>
      <c r="P7" s="26">
        <v>8550</v>
      </c>
      <c r="Q7" s="26">
        <v>20</v>
      </c>
      <c r="R7" s="26">
        <v>2400</v>
      </c>
      <c r="S7" s="26">
        <v>0</v>
      </c>
      <c r="T7" s="26">
        <v>0</v>
      </c>
      <c r="U7" s="26">
        <v>202</v>
      </c>
      <c r="V7" s="26">
        <f t="shared" si="0"/>
        <v>33720</v>
      </c>
    </row>
    <row r="8" s="14" customFormat="1" ht="21" customHeight="1" spans="1:22">
      <c r="A8" s="26">
        <v>3</v>
      </c>
      <c r="B8" s="27" t="s">
        <v>20</v>
      </c>
      <c r="C8" s="26">
        <v>124</v>
      </c>
      <c r="D8" s="26">
        <v>6200</v>
      </c>
      <c r="E8" s="26">
        <v>8</v>
      </c>
      <c r="F8" s="26">
        <v>960</v>
      </c>
      <c r="G8" s="26">
        <v>0</v>
      </c>
      <c r="H8" s="26">
        <v>0</v>
      </c>
      <c r="I8" s="26">
        <v>120</v>
      </c>
      <c r="J8" s="26">
        <v>6000</v>
      </c>
      <c r="K8" s="26">
        <v>8</v>
      </c>
      <c r="L8" s="26">
        <v>960</v>
      </c>
      <c r="M8" s="26">
        <v>0</v>
      </c>
      <c r="N8" s="26">
        <v>0</v>
      </c>
      <c r="O8" s="26">
        <v>117</v>
      </c>
      <c r="P8" s="26">
        <v>5850</v>
      </c>
      <c r="Q8" s="26">
        <v>7</v>
      </c>
      <c r="R8" s="26">
        <v>840</v>
      </c>
      <c r="S8" s="26">
        <v>0</v>
      </c>
      <c r="T8" s="26">
        <v>0</v>
      </c>
      <c r="U8" s="26">
        <v>132</v>
      </c>
      <c r="V8" s="26">
        <f t="shared" si="0"/>
        <v>20810</v>
      </c>
    </row>
    <row r="9" s="14" customFormat="1" ht="21" customHeight="1" spans="1:22">
      <c r="A9" s="26">
        <v>4</v>
      </c>
      <c r="B9" s="28" t="s">
        <v>21</v>
      </c>
      <c r="C9" s="26">
        <v>240</v>
      </c>
      <c r="D9" s="26">
        <v>12000</v>
      </c>
      <c r="E9" s="26">
        <v>31</v>
      </c>
      <c r="F9" s="26">
        <v>3650</v>
      </c>
      <c r="G9" s="26">
        <v>8</v>
      </c>
      <c r="H9" s="26">
        <v>1600</v>
      </c>
      <c r="I9" s="26">
        <v>237</v>
      </c>
      <c r="J9" s="26">
        <v>11850</v>
      </c>
      <c r="K9" s="26">
        <v>29</v>
      </c>
      <c r="L9" s="26">
        <v>3480</v>
      </c>
      <c r="M9" s="26">
        <v>8</v>
      </c>
      <c r="N9" s="26">
        <v>1600</v>
      </c>
      <c r="O9" s="26">
        <v>233</v>
      </c>
      <c r="P9" s="26">
        <v>11650</v>
      </c>
      <c r="Q9" s="26">
        <v>29</v>
      </c>
      <c r="R9" s="26">
        <v>3480</v>
      </c>
      <c r="S9" s="26">
        <v>8</v>
      </c>
      <c r="T9" s="26">
        <v>1600</v>
      </c>
      <c r="U9" s="26">
        <v>279</v>
      </c>
      <c r="V9" s="26">
        <f t="shared" si="0"/>
        <v>50910</v>
      </c>
    </row>
    <row r="10" s="14" customFormat="1" ht="21" customHeight="1" spans="1:22">
      <c r="A10" s="26">
        <v>5</v>
      </c>
      <c r="B10" s="27" t="s">
        <v>22</v>
      </c>
      <c r="C10" s="26">
        <v>228</v>
      </c>
      <c r="D10" s="26">
        <v>11400</v>
      </c>
      <c r="E10" s="26">
        <v>38</v>
      </c>
      <c r="F10" s="26">
        <v>4350</v>
      </c>
      <c r="G10" s="26">
        <v>6</v>
      </c>
      <c r="H10" s="26">
        <v>1200</v>
      </c>
      <c r="I10" s="26">
        <v>220</v>
      </c>
      <c r="J10" s="26">
        <v>11000</v>
      </c>
      <c r="K10" s="26">
        <v>34</v>
      </c>
      <c r="L10" s="26">
        <v>4010</v>
      </c>
      <c r="M10" s="26">
        <v>6</v>
      </c>
      <c r="N10" s="26">
        <v>1200</v>
      </c>
      <c r="O10" s="26">
        <v>217</v>
      </c>
      <c r="P10" s="26">
        <v>10850</v>
      </c>
      <c r="Q10" s="26">
        <v>33</v>
      </c>
      <c r="R10" s="26">
        <v>3960</v>
      </c>
      <c r="S10" s="26">
        <v>6</v>
      </c>
      <c r="T10" s="26">
        <v>1200</v>
      </c>
      <c r="U10" s="26">
        <v>272</v>
      </c>
      <c r="V10" s="26">
        <f t="shared" si="0"/>
        <v>49170</v>
      </c>
    </row>
    <row r="11" s="14" customFormat="1" ht="21" customHeight="1" spans="1:22">
      <c r="A11" s="26">
        <v>6</v>
      </c>
      <c r="B11" s="29" t="s">
        <v>23</v>
      </c>
      <c r="C11" s="26">
        <v>232</v>
      </c>
      <c r="D11" s="26">
        <v>11600</v>
      </c>
      <c r="E11" s="26">
        <v>18</v>
      </c>
      <c r="F11" s="26">
        <v>2160</v>
      </c>
      <c r="G11" s="26">
        <v>1</v>
      </c>
      <c r="H11" s="26">
        <v>200</v>
      </c>
      <c r="I11" s="26">
        <v>230</v>
      </c>
      <c r="J11" s="26">
        <v>11500</v>
      </c>
      <c r="K11" s="26">
        <v>18</v>
      </c>
      <c r="L11" s="26">
        <v>2160</v>
      </c>
      <c r="M11" s="26">
        <v>1</v>
      </c>
      <c r="N11" s="26">
        <v>200</v>
      </c>
      <c r="O11" s="26">
        <v>228</v>
      </c>
      <c r="P11" s="26">
        <v>11400</v>
      </c>
      <c r="Q11" s="26">
        <v>18</v>
      </c>
      <c r="R11" s="26">
        <v>2160</v>
      </c>
      <c r="S11" s="26">
        <v>1</v>
      </c>
      <c r="T11" s="26">
        <v>200</v>
      </c>
      <c r="U11" s="26">
        <v>251</v>
      </c>
      <c r="V11" s="26">
        <f t="shared" si="0"/>
        <v>41580</v>
      </c>
    </row>
    <row r="12" s="14" customFormat="1" ht="21" customHeight="1" spans="1:22">
      <c r="A12" s="26">
        <v>7</v>
      </c>
      <c r="B12" s="27" t="s">
        <v>24</v>
      </c>
      <c r="C12" s="26">
        <v>209</v>
      </c>
      <c r="D12" s="26">
        <v>10450</v>
      </c>
      <c r="E12" s="26">
        <v>21</v>
      </c>
      <c r="F12" s="26">
        <v>2380</v>
      </c>
      <c r="G12" s="26">
        <v>2</v>
      </c>
      <c r="H12" s="26">
        <v>400</v>
      </c>
      <c r="I12" s="26">
        <v>207</v>
      </c>
      <c r="J12" s="26">
        <v>10350</v>
      </c>
      <c r="K12" s="26">
        <v>21</v>
      </c>
      <c r="L12" s="26">
        <v>2380</v>
      </c>
      <c r="M12" s="26">
        <v>2</v>
      </c>
      <c r="N12" s="26">
        <v>400</v>
      </c>
      <c r="O12" s="26">
        <v>202</v>
      </c>
      <c r="P12" s="26">
        <v>10100</v>
      </c>
      <c r="Q12" s="26">
        <v>21</v>
      </c>
      <c r="R12" s="26">
        <v>2520</v>
      </c>
      <c r="S12" s="26">
        <v>2</v>
      </c>
      <c r="T12" s="26">
        <v>400</v>
      </c>
      <c r="U12" s="26">
        <v>232</v>
      </c>
      <c r="V12" s="26">
        <f t="shared" si="0"/>
        <v>39380</v>
      </c>
    </row>
    <row r="13" s="14" customFormat="1" ht="21" customHeight="1" spans="1:22">
      <c r="A13" s="26">
        <v>8</v>
      </c>
      <c r="B13" s="27" t="s">
        <v>25</v>
      </c>
      <c r="C13" s="26">
        <v>126</v>
      </c>
      <c r="D13" s="26">
        <v>6300</v>
      </c>
      <c r="E13" s="26">
        <v>20</v>
      </c>
      <c r="F13" s="26">
        <v>2330</v>
      </c>
      <c r="G13" s="26">
        <v>1</v>
      </c>
      <c r="H13" s="26">
        <v>200</v>
      </c>
      <c r="I13" s="26">
        <v>126</v>
      </c>
      <c r="J13" s="26">
        <v>6300</v>
      </c>
      <c r="K13" s="26">
        <v>20</v>
      </c>
      <c r="L13" s="26">
        <v>2330</v>
      </c>
      <c r="M13" s="26">
        <v>1</v>
      </c>
      <c r="N13" s="26">
        <v>200</v>
      </c>
      <c r="O13" s="26">
        <v>126</v>
      </c>
      <c r="P13" s="26">
        <v>6300</v>
      </c>
      <c r="Q13" s="26">
        <v>19</v>
      </c>
      <c r="R13" s="26">
        <v>2280</v>
      </c>
      <c r="S13" s="26">
        <v>1</v>
      </c>
      <c r="T13" s="26">
        <v>200</v>
      </c>
      <c r="U13" s="26">
        <v>147</v>
      </c>
      <c r="V13" s="26">
        <f t="shared" si="0"/>
        <v>26440</v>
      </c>
    </row>
    <row r="14" s="14" customFormat="1" ht="21" customHeight="1" spans="1:22">
      <c r="A14" s="26">
        <v>9</v>
      </c>
      <c r="B14" s="27" t="s">
        <v>26</v>
      </c>
      <c r="C14" s="26">
        <v>54</v>
      </c>
      <c r="D14" s="26">
        <v>2700</v>
      </c>
      <c r="E14" s="26">
        <v>8</v>
      </c>
      <c r="F14" s="26">
        <v>960</v>
      </c>
      <c r="G14" s="26">
        <v>0</v>
      </c>
      <c r="H14" s="26">
        <v>0</v>
      </c>
      <c r="I14" s="26">
        <v>53</v>
      </c>
      <c r="J14" s="26">
        <v>2650</v>
      </c>
      <c r="K14" s="26">
        <v>6</v>
      </c>
      <c r="L14" s="26">
        <v>720</v>
      </c>
      <c r="M14" s="26">
        <v>0</v>
      </c>
      <c r="N14" s="26">
        <v>0</v>
      </c>
      <c r="O14" s="26">
        <v>51</v>
      </c>
      <c r="P14" s="26">
        <v>2550</v>
      </c>
      <c r="Q14" s="26">
        <v>6</v>
      </c>
      <c r="R14" s="26">
        <v>720</v>
      </c>
      <c r="S14" s="26">
        <v>0</v>
      </c>
      <c r="T14" s="26">
        <v>0</v>
      </c>
      <c r="U14" s="26">
        <v>62</v>
      </c>
      <c r="V14" s="26">
        <f t="shared" si="0"/>
        <v>10300</v>
      </c>
    </row>
    <row r="15" s="14" customFormat="1" ht="21" customHeight="1" spans="1:22">
      <c r="A15" s="26">
        <v>10</v>
      </c>
      <c r="B15" s="27" t="s">
        <v>27</v>
      </c>
      <c r="C15" s="26">
        <v>122</v>
      </c>
      <c r="D15" s="26">
        <v>6100</v>
      </c>
      <c r="E15" s="26">
        <v>20</v>
      </c>
      <c r="F15" s="26">
        <v>2400</v>
      </c>
      <c r="G15" s="26">
        <v>3</v>
      </c>
      <c r="H15" s="26">
        <v>600</v>
      </c>
      <c r="I15" s="26">
        <v>119</v>
      </c>
      <c r="J15" s="26">
        <v>5950</v>
      </c>
      <c r="K15" s="26">
        <v>20</v>
      </c>
      <c r="L15" s="26">
        <v>2400</v>
      </c>
      <c r="M15" s="26">
        <v>3</v>
      </c>
      <c r="N15" s="26">
        <v>600</v>
      </c>
      <c r="O15" s="26">
        <v>119</v>
      </c>
      <c r="P15" s="26">
        <v>5950</v>
      </c>
      <c r="Q15" s="26">
        <v>19</v>
      </c>
      <c r="R15" s="26">
        <v>2280</v>
      </c>
      <c r="S15" s="26">
        <v>3</v>
      </c>
      <c r="T15" s="26">
        <v>600</v>
      </c>
      <c r="U15" s="26">
        <v>145</v>
      </c>
      <c r="V15" s="26">
        <f t="shared" si="0"/>
        <v>26880</v>
      </c>
    </row>
    <row r="16" s="14" customFormat="1" ht="21" customHeight="1" spans="1:22">
      <c r="A16" s="26">
        <v>11</v>
      </c>
      <c r="B16" s="27" t="s">
        <v>28</v>
      </c>
      <c r="C16" s="26">
        <v>12</v>
      </c>
      <c r="D16" s="26">
        <v>600</v>
      </c>
      <c r="E16" s="26">
        <v>0</v>
      </c>
      <c r="F16" s="26">
        <v>0</v>
      </c>
      <c r="G16" s="26">
        <v>0</v>
      </c>
      <c r="H16" s="26">
        <v>0</v>
      </c>
      <c r="I16" s="26">
        <v>11</v>
      </c>
      <c r="J16" s="26">
        <v>550</v>
      </c>
      <c r="K16" s="26">
        <v>0</v>
      </c>
      <c r="L16" s="26">
        <v>0</v>
      </c>
      <c r="M16" s="26">
        <v>0</v>
      </c>
      <c r="N16" s="26">
        <v>0</v>
      </c>
      <c r="O16" s="26">
        <v>11</v>
      </c>
      <c r="P16" s="26">
        <v>550</v>
      </c>
      <c r="Q16" s="26">
        <v>0</v>
      </c>
      <c r="R16" s="26">
        <v>0</v>
      </c>
      <c r="S16" s="26">
        <v>0</v>
      </c>
      <c r="T16" s="26">
        <v>0</v>
      </c>
      <c r="U16" s="26">
        <v>12</v>
      </c>
      <c r="V16" s="26">
        <f t="shared" si="0"/>
        <v>1700</v>
      </c>
    </row>
    <row r="17" s="14" customFormat="1" ht="29.1" customHeight="1" spans="1:22">
      <c r="A17" s="30" t="s">
        <v>29</v>
      </c>
      <c r="B17" s="26"/>
      <c r="C17" s="31">
        <f t="shared" ref="C17:U17" si="1">SUM(C6:C16)</f>
        <v>1875</v>
      </c>
      <c r="D17" s="31">
        <f t="shared" si="1"/>
        <v>93750</v>
      </c>
      <c r="E17" s="31">
        <f t="shared" si="1"/>
        <v>216</v>
      </c>
      <c r="F17" s="31">
        <f t="shared" si="1"/>
        <v>25430</v>
      </c>
      <c r="G17" s="31">
        <f t="shared" si="1"/>
        <v>22</v>
      </c>
      <c r="H17" s="31">
        <f t="shared" si="1"/>
        <v>4400</v>
      </c>
      <c r="I17" s="31">
        <f t="shared" si="1"/>
        <v>1838</v>
      </c>
      <c r="J17" s="31">
        <f t="shared" si="1"/>
        <v>91900</v>
      </c>
      <c r="K17" s="31">
        <f t="shared" si="1"/>
        <v>206</v>
      </c>
      <c r="L17" s="31">
        <f t="shared" si="1"/>
        <v>24440</v>
      </c>
      <c r="M17" s="31">
        <f t="shared" si="1"/>
        <v>22</v>
      </c>
      <c r="N17" s="31">
        <f t="shared" si="1"/>
        <v>4400</v>
      </c>
      <c r="O17" s="31">
        <f t="shared" si="1"/>
        <v>1811</v>
      </c>
      <c r="P17" s="31">
        <f t="shared" si="1"/>
        <v>90550</v>
      </c>
      <c r="Q17" s="31">
        <f t="shared" si="1"/>
        <v>199</v>
      </c>
      <c r="R17" s="31">
        <f t="shared" si="1"/>
        <v>23880</v>
      </c>
      <c r="S17" s="31">
        <f t="shared" si="1"/>
        <v>22</v>
      </c>
      <c r="T17" s="31">
        <f t="shared" si="1"/>
        <v>4400</v>
      </c>
      <c r="U17" s="36">
        <f t="shared" si="1"/>
        <v>2113</v>
      </c>
      <c r="V17" s="21">
        <f t="shared" si="0"/>
        <v>363150</v>
      </c>
    </row>
    <row r="18" s="1" customFormat="1" spans="1:2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="1" customFormat="1" spans="1:2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</sheetData>
  <mergeCells count="19">
    <mergeCell ref="A1:V1"/>
    <mergeCell ref="A2:E2"/>
    <mergeCell ref="F2:V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17:B17"/>
    <mergeCell ref="A3:A5"/>
    <mergeCell ref="B3:B5"/>
    <mergeCell ref="U3:V4"/>
  </mergeCells>
  <pageMargins left="0.66875" right="0.66875" top="0.590277777777778" bottom="0.432638888888889" header="0.393055555555556" footer="0.31458333333333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zoomScale="85" zoomScaleNormal="85" workbookViewId="0">
      <selection activeCell="A18" sqref="$A18:$XFD18"/>
    </sheetView>
  </sheetViews>
  <sheetFormatPr defaultColWidth="9" defaultRowHeight="14.25"/>
  <cols>
    <col min="1" max="1" width="5.875" style="12" customWidth="1"/>
    <col min="2" max="2" width="12" style="12" customWidth="1"/>
    <col min="3" max="4" width="7.125" style="12" customWidth="1"/>
    <col min="5" max="5" width="6" style="12" customWidth="1"/>
    <col min="6" max="6" width="8.25" style="12" customWidth="1"/>
    <col min="7" max="7" width="6" style="12" customWidth="1"/>
    <col min="8" max="10" width="7.125" style="12" customWidth="1"/>
    <col min="11" max="11" width="6" style="12" customWidth="1"/>
    <col min="12" max="12" width="8.25" style="12" customWidth="1"/>
    <col min="13" max="13" width="6" style="12" customWidth="1"/>
    <col min="14" max="16" width="7.125" style="12" customWidth="1"/>
    <col min="17" max="17" width="6" style="12" customWidth="1"/>
    <col min="18" max="18" width="8.25" style="12" customWidth="1"/>
    <col min="19" max="19" width="6" style="12" customWidth="1"/>
    <col min="20" max="21" width="7.125" style="12" customWidth="1"/>
    <col min="22" max="22" width="11.6083333333333" style="12" customWidth="1"/>
    <col min="23" max="16384" width="9" style="16"/>
  </cols>
  <sheetData>
    <row r="1" s="12" customFormat="1" ht="39" customHeight="1" spans="1:2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13" customFormat="1" ht="21.95" customHeight="1" spans="1:22">
      <c r="A2" s="18" t="s">
        <v>1</v>
      </c>
      <c r="B2" s="18"/>
      <c r="C2" s="18"/>
      <c r="D2" s="18"/>
      <c r="E2" s="18"/>
      <c r="F2" s="18" t="s">
        <v>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="13" customFormat="1" ht="21.95" customHeight="1" spans="1:22">
      <c r="A3" s="20" t="s">
        <v>3</v>
      </c>
      <c r="B3" s="20" t="s">
        <v>4</v>
      </c>
      <c r="C3" s="21" t="s">
        <v>31</v>
      </c>
      <c r="D3" s="21"/>
      <c r="E3" s="21"/>
      <c r="F3" s="21"/>
      <c r="G3" s="21"/>
      <c r="H3" s="21"/>
      <c r="I3" s="21" t="s">
        <v>32</v>
      </c>
      <c r="J3" s="21"/>
      <c r="K3" s="21"/>
      <c r="L3" s="21"/>
      <c r="M3" s="21"/>
      <c r="N3" s="21"/>
      <c r="O3" s="21" t="s">
        <v>33</v>
      </c>
      <c r="P3" s="21"/>
      <c r="Q3" s="21"/>
      <c r="R3" s="21"/>
      <c r="S3" s="21"/>
      <c r="T3" s="21"/>
      <c r="U3" s="32" t="s">
        <v>8</v>
      </c>
      <c r="V3" s="33"/>
    </row>
    <row r="4" s="14" customFormat="1" ht="33" customHeight="1" spans="1:22">
      <c r="A4" s="22"/>
      <c r="B4" s="22"/>
      <c r="C4" s="23" t="s">
        <v>9</v>
      </c>
      <c r="D4" s="23"/>
      <c r="E4" s="23" t="s">
        <v>10</v>
      </c>
      <c r="F4" s="23"/>
      <c r="G4" s="23" t="s">
        <v>11</v>
      </c>
      <c r="H4" s="23"/>
      <c r="I4" s="23" t="s">
        <v>9</v>
      </c>
      <c r="J4" s="23"/>
      <c r="K4" s="23" t="s">
        <v>10</v>
      </c>
      <c r="L4" s="23"/>
      <c r="M4" s="23" t="s">
        <v>11</v>
      </c>
      <c r="N4" s="23"/>
      <c r="O4" s="23" t="s">
        <v>9</v>
      </c>
      <c r="P4" s="23"/>
      <c r="Q4" s="23" t="s">
        <v>10</v>
      </c>
      <c r="R4" s="23"/>
      <c r="S4" s="23" t="s">
        <v>11</v>
      </c>
      <c r="T4" s="23"/>
      <c r="U4" s="34"/>
      <c r="V4" s="35"/>
    </row>
    <row r="5" s="15" customFormat="1" ht="67" customHeight="1" spans="1:22">
      <c r="A5" s="24"/>
      <c r="B5" s="24"/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14</v>
      </c>
      <c r="H5" s="25" t="s">
        <v>16</v>
      </c>
      <c r="I5" s="25" t="s">
        <v>12</v>
      </c>
      <c r="J5" s="25" t="s">
        <v>13</v>
      </c>
      <c r="K5" s="25" t="s">
        <v>14</v>
      </c>
      <c r="L5" s="25" t="s">
        <v>15</v>
      </c>
      <c r="M5" s="25" t="s">
        <v>14</v>
      </c>
      <c r="N5" s="25" t="s">
        <v>16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14</v>
      </c>
      <c r="T5" s="25" t="s">
        <v>16</v>
      </c>
      <c r="U5" s="25" t="s">
        <v>12</v>
      </c>
      <c r="V5" s="25" t="s">
        <v>17</v>
      </c>
    </row>
    <row r="6" s="14" customFormat="1" ht="21" customHeight="1" spans="1:22">
      <c r="A6" s="26">
        <v>1</v>
      </c>
      <c r="B6" s="27" t="s">
        <v>18</v>
      </c>
      <c r="C6" s="26">
        <v>401</v>
      </c>
      <c r="D6" s="26">
        <v>20000</v>
      </c>
      <c r="E6" s="26">
        <v>31</v>
      </c>
      <c r="F6" s="26">
        <v>3370</v>
      </c>
      <c r="G6" s="26">
        <v>1</v>
      </c>
      <c r="H6" s="26">
        <v>200</v>
      </c>
      <c r="I6" s="26">
        <v>399</v>
      </c>
      <c r="J6" s="26">
        <v>19950</v>
      </c>
      <c r="K6" s="26">
        <v>31</v>
      </c>
      <c r="L6" s="26">
        <v>3510</v>
      </c>
      <c r="M6" s="26">
        <v>1</v>
      </c>
      <c r="N6" s="26">
        <v>200</v>
      </c>
      <c r="O6" s="26">
        <v>392</v>
      </c>
      <c r="P6" s="26">
        <v>19600</v>
      </c>
      <c r="Q6" s="26">
        <v>31</v>
      </c>
      <c r="R6" s="26">
        <v>3720</v>
      </c>
      <c r="S6" s="26">
        <v>1</v>
      </c>
      <c r="T6" s="26">
        <v>200</v>
      </c>
      <c r="U6" s="26">
        <v>432</v>
      </c>
      <c r="V6" s="26">
        <f t="shared" ref="V6:V17" si="0">D6+F6+H6+J6+L6+N6+P6+R6+T6</f>
        <v>70750</v>
      </c>
    </row>
    <row r="7" s="14" customFormat="1" ht="21" customHeight="1" spans="1:22">
      <c r="A7" s="26">
        <v>2</v>
      </c>
      <c r="B7" s="27" t="s">
        <v>19</v>
      </c>
      <c r="C7" s="26">
        <v>178</v>
      </c>
      <c r="D7" s="26">
        <v>8900</v>
      </c>
      <c r="E7" s="26">
        <v>22</v>
      </c>
      <c r="F7" s="26">
        <v>2500</v>
      </c>
      <c r="G7" s="26">
        <v>0</v>
      </c>
      <c r="H7" s="26">
        <v>0</v>
      </c>
      <c r="I7" s="26">
        <v>178</v>
      </c>
      <c r="J7" s="26">
        <v>8900</v>
      </c>
      <c r="K7" s="26">
        <v>22</v>
      </c>
      <c r="L7" s="26">
        <v>2640</v>
      </c>
      <c r="M7" s="26">
        <v>0</v>
      </c>
      <c r="N7" s="26">
        <v>0</v>
      </c>
      <c r="O7" s="26">
        <v>178</v>
      </c>
      <c r="P7" s="26">
        <v>8900</v>
      </c>
      <c r="Q7" s="26">
        <v>22</v>
      </c>
      <c r="R7" s="26">
        <v>2640</v>
      </c>
      <c r="S7" s="26">
        <v>0</v>
      </c>
      <c r="T7" s="26">
        <v>0</v>
      </c>
      <c r="U7" s="26">
        <v>200</v>
      </c>
      <c r="V7" s="26">
        <f t="shared" si="0"/>
        <v>34480</v>
      </c>
    </row>
    <row r="8" s="14" customFormat="1" ht="21" customHeight="1" spans="1:22">
      <c r="A8" s="26">
        <v>3</v>
      </c>
      <c r="B8" s="27" t="s">
        <v>20</v>
      </c>
      <c r="C8" s="26">
        <v>112</v>
      </c>
      <c r="D8" s="26">
        <v>5600</v>
      </c>
      <c r="E8" s="26">
        <v>8</v>
      </c>
      <c r="F8" s="26">
        <v>820</v>
      </c>
      <c r="G8" s="26">
        <v>0</v>
      </c>
      <c r="H8" s="26">
        <v>0</v>
      </c>
      <c r="I8" s="26">
        <v>111</v>
      </c>
      <c r="J8" s="26">
        <v>5550</v>
      </c>
      <c r="K8" s="26">
        <v>8</v>
      </c>
      <c r="L8" s="26">
        <v>820</v>
      </c>
      <c r="M8" s="26">
        <v>0</v>
      </c>
      <c r="N8" s="26">
        <v>0</v>
      </c>
      <c r="O8" s="26">
        <v>111</v>
      </c>
      <c r="P8" s="26">
        <v>5550</v>
      </c>
      <c r="Q8" s="26">
        <v>7</v>
      </c>
      <c r="R8" s="26">
        <v>840</v>
      </c>
      <c r="S8" s="26">
        <v>0</v>
      </c>
      <c r="T8" s="26">
        <v>0</v>
      </c>
      <c r="U8" s="26">
        <v>120</v>
      </c>
      <c r="V8" s="26">
        <f t="shared" si="0"/>
        <v>19180</v>
      </c>
    </row>
    <row r="9" s="14" customFormat="1" ht="21" customHeight="1" spans="1:22">
      <c r="A9" s="26">
        <v>4</v>
      </c>
      <c r="B9" s="28" t="s">
        <v>21</v>
      </c>
      <c r="C9" s="26">
        <v>240</v>
      </c>
      <c r="D9" s="26">
        <v>12000</v>
      </c>
      <c r="E9" s="26">
        <v>30</v>
      </c>
      <c r="F9" s="26">
        <v>3530</v>
      </c>
      <c r="G9" s="26">
        <v>7</v>
      </c>
      <c r="H9" s="26">
        <v>1400</v>
      </c>
      <c r="I9" s="26">
        <v>238</v>
      </c>
      <c r="J9" s="26">
        <v>11900</v>
      </c>
      <c r="K9" s="26">
        <v>28</v>
      </c>
      <c r="L9" s="26">
        <v>3290</v>
      </c>
      <c r="M9" s="26">
        <v>7</v>
      </c>
      <c r="N9" s="26">
        <v>1400</v>
      </c>
      <c r="O9" s="26">
        <v>238</v>
      </c>
      <c r="P9" s="26">
        <v>11900</v>
      </c>
      <c r="Q9" s="26">
        <v>27</v>
      </c>
      <c r="R9" s="26">
        <v>3240</v>
      </c>
      <c r="S9" s="26">
        <v>7</v>
      </c>
      <c r="T9" s="26">
        <v>1400</v>
      </c>
      <c r="U9" s="26">
        <v>277</v>
      </c>
      <c r="V9" s="26">
        <f t="shared" si="0"/>
        <v>50060</v>
      </c>
    </row>
    <row r="10" s="14" customFormat="1" ht="21" customHeight="1" spans="1:22">
      <c r="A10" s="26">
        <v>5</v>
      </c>
      <c r="B10" s="27" t="s">
        <v>22</v>
      </c>
      <c r="C10" s="26">
        <v>222</v>
      </c>
      <c r="D10" s="26">
        <v>11100</v>
      </c>
      <c r="E10" s="26">
        <v>33</v>
      </c>
      <c r="F10" s="26">
        <v>3960</v>
      </c>
      <c r="G10" s="26">
        <v>5</v>
      </c>
      <c r="H10" s="26">
        <v>1000</v>
      </c>
      <c r="I10" s="26">
        <v>222</v>
      </c>
      <c r="J10" s="26">
        <v>11100</v>
      </c>
      <c r="K10" s="26">
        <v>33</v>
      </c>
      <c r="L10" s="26">
        <v>3960</v>
      </c>
      <c r="M10" s="26">
        <v>5</v>
      </c>
      <c r="N10" s="26">
        <v>1000</v>
      </c>
      <c r="O10" s="26">
        <v>221</v>
      </c>
      <c r="P10" s="26">
        <v>11050</v>
      </c>
      <c r="Q10" s="26">
        <v>33</v>
      </c>
      <c r="R10" s="26">
        <v>3960</v>
      </c>
      <c r="S10" s="26">
        <v>4</v>
      </c>
      <c r="T10" s="26">
        <v>800</v>
      </c>
      <c r="U10" s="26">
        <v>260</v>
      </c>
      <c r="V10" s="26">
        <f t="shared" si="0"/>
        <v>47930</v>
      </c>
    </row>
    <row r="11" s="14" customFormat="1" ht="21" customHeight="1" spans="1:22">
      <c r="A11" s="26">
        <v>6</v>
      </c>
      <c r="B11" s="29" t="s">
        <v>23</v>
      </c>
      <c r="C11" s="26">
        <v>224</v>
      </c>
      <c r="D11" s="26">
        <v>11200</v>
      </c>
      <c r="E11" s="26">
        <v>21</v>
      </c>
      <c r="F11" s="26">
        <v>2310</v>
      </c>
      <c r="G11" s="26">
        <v>1</v>
      </c>
      <c r="H11" s="26">
        <v>200</v>
      </c>
      <c r="I11" s="26">
        <v>218</v>
      </c>
      <c r="J11" s="26">
        <v>10900</v>
      </c>
      <c r="K11" s="26">
        <v>20</v>
      </c>
      <c r="L11" s="26">
        <v>2400</v>
      </c>
      <c r="M11" s="26">
        <v>1</v>
      </c>
      <c r="N11" s="26">
        <v>200</v>
      </c>
      <c r="O11" s="26">
        <v>214</v>
      </c>
      <c r="P11" s="26">
        <v>10700</v>
      </c>
      <c r="Q11" s="26">
        <v>19</v>
      </c>
      <c r="R11" s="26">
        <v>2280</v>
      </c>
      <c r="S11" s="26">
        <v>1</v>
      </c>
      <c r="T11" s="26">
        <v>200</v>
      </c>
      <c r="U11" s="26">
        <v>246</v>
      </c>
      <c r="V11" s="26">
        <f t="shared" si="0"/>
        <v>40390</v>
      </c>
    </row>
    <row r="12" s="14" customFormat="1" ht="21" customHeight="1" spans="1:22">
      <c r="A12" s="26">
        <v>7</v>
      </c>
      <c r="B12" s="27" t="s">
        <v>24</v>
      </c>
      <c r="C12" s="26">
        <v>201</v>
      </c>
      <c r="D12" s="26">
        <v>10050</v>
      </c>
      <c r="E12" s="26">
        <v>20</v>
      </c>
      <c r="F12" s="26">
        <v>2330</v>
      </c>
      <c r="G12" s="26">
        <v>2</v>
      </c>
      <c r="H12" s="26">
        <v>400</v>
      </c>
      <c r="I12" s="26">
        <v>200</v>
      </c>
      <c r="J12" s="26">
        <v>10000</v>
      </c>
      <c r="K12" s="26">
        <v>20</v>
      </c>
      <c r="L12" s="26">
        <v>2400</v>
      </c>
      <c r="M12" s="26">
        <v>2</v>
      </c>
      <c r="N12" s="26">
        <v>400</v>
      </c>
      <c r="O12" s="26">
        <v>199</v>
      </c>
      <c r="P12" s="26">
        <v>9950</v>
      </c>
      <c r="Q12" s="26">
        <v>19</v>
      </c>
      <c r="R12" s="26">
        <v>2280</v>
      </c>
      <c r="S12" s="26">
        <v>2</v>
      </c>
      <c r="T12" s="26">
        <v>400</v>
      </c>
      <c r="U12" s="26">
        <v>223</v>
      </c>
      <c r="V12" s="26">
        <f t="shared" si="0"/>
        <v>38210</v>
      </c>
    </row>
    <row r="13" s="14" customFormat="1" ht="21" customHeight="1" spans="1:22">
      <c r="A13" s="26">
        <v>8</v>
      </c>
      <c r="B13" s="27" t="s">
        <v>25</v>
      </c>
      <c r="C13" s="26">
        <v>125</v>
      </c>
      <c r="D13" s="26">
        <v>6250</v>
      </c>
      <c r="E13" s="26">
        <v>19</v>
      </c>
      <c r="F13" s="26">
        <v>2280</v>
      </c>
      <c r="G13" s="26">
        <v>1</v>
      </c>
      <c r="H13" s="26">
        <v>200</v>
      </c>
      <c r="I13" s="26">
        <v>124</v>
      </c>
      <c r="J13" s="26">
        <v>6200</v>
      </c>
      <c r="K13" s="26">
        <v>19</v>
      </c>
      <c r="L13" s="26">
        <v>2280</v>
      </c>
      <c r="M13" s="26">
        <v>1</v>
      </c>
      <c r="N13" s="26">
        <v>200</v>
      </c>
      <c r="O13" s="26">
        <v>122</v>
      </c>
      <c r="P13" s="26">
        <v>6100</v>
      </c>
      <c r="Q13" s="26">
        <v>18</v>
      </c>
      <c r="R13" s="26">
        <v>2160</v>
      </c>
      <c r="S13" s="26">
        <v>1</v>
      </c>
      <c r="T13" s="26">
        <v>200</v>
      </c>
      <c r="U13" s="26">
        <v>145</v>
      </c>
      <c r="V13" s="26">
        <f t="shared" si="0"/>
        <v>25870</v>
      </c>
    </row>
    <row r="14" s="14" customFormat="1" ht="21" customHeight="1" spans="1:22">
      <c r="A14" s="26">
        <v>9</v>
      </c>
      <c r="B14" s="27" t="s">
        <v>26</v>
      </c>
      <c r="C14" s="26">
        <v>52</v>
      </c>
      <c r="D14" s="26">
        <v>2600</v>
      </c>
      <c r="E14" s="26">
        <v>6</v>
      </c>
      <c r="F14" s="26">
        <v>720</v>
      </c>
      <c r="G14" s="26">
        <v>0</v>
      </c>
      <c r="H14" s="26">
        <v>0</v>
      </c>
      <c r="I14" s="26">
        <v>51</v>
      </c>
      <c r="J14" s="26">
        <v>2550</v>
      </c>
      <c r="K14" s="26">
        <v>6</v>
      </c>
      <c r="L14" s="26">
        <v>720</v>
      </c>
      <c r="M14" s="26">
        <v>0</v>
      </c>
      <c r="N14" s="26">
        <v>0</v>
      </c>
      <c r="O14" s="26">
        <v>50</v>
      </c>
      <c r="P14" s="26">
        <v>2550</v>
      </c>
      <c r="Q14" s="26">
        <v>6</v>
      </c>
      <c r="R14" s="26">
        <v>720</v>
      </c>
      <c r="S14" s="26">
        <v>0</v>
      </c>
      <c r="T14" s="26">
        <v>0</v>
      </c>
      <c r="U14" s="26">
        <v>58</v>
      </c>
      <c r="V14" s="26">
        <f t="shared" si="0"/>
        <v>9860</v>
      </c>
    </row>
    <row r="15" s="14" customFormat="1" ht="21" customHeight="1" spans="1:22">
      <c r="A15" s="26">
        <v>10</v>
      </c>
      <c r="B15" s="27" t="s">
        <v>27</v>
      </c>
      <c r="C15" s="26">
        <v>124</v>
      </c>
      <c r="D15" s="26">
        <v>6200</v>
      </c>
      <c r="E15" s="26">
        <v>19</v>
      </c>
      <c r="F15" s="26">
        <v>2280</v>
      </c>
      <c r="G15" s="26">
        <v>4</v>
      </c>
      <c r="H15" s="26">
        <v>800</v>
      </c>
      <c r="I15" s="26">
        <v>123</v>
      </c>
      <c r="J15" s="26">
        <v>6150</v>
      </c>
      <c r="K15" s="26">
        <v>18</v>
      </c>
      <c r="L15" s="26">
        <v>2160</v>
      </c>
      <c r="M15" s="26">
        <v>4</v>
      </c>
      <c r="N15" s="26">
        <v>800</v>
      </c>
      <c r="O15" s="26">
        <v>122</v>
      </c>
      <c r="P15" s="26">
        <v>6100</v>
      </c>
      <c r="Q15" s="26">
        <v>18</v>
      </c>
      <c r="R15" s="26">
        <v>2160</v>
      </c>
      <c r="S15" s="26">
        <v>4</v>
      </c>
      <c r="T15" s="26">
        <v>800</v>
      </c>
      <c r="U15" s="26">
        <v>147</v>
      </c>
      <c r="V15" s="26">
        <f t="shared" si="0"/>
        <v>27450</v>
      </c>
    </row>
    <row r="16" s="14" customFormat="1" ht="21" customHeight="1" spans="1:22">
      <c r="A16" s="26">
        <v>11</v>
      </c>
      <c r="B16" s="27" t="s">
        <v>28</v>
      </c>
      <c r="C16" s="26">
        <v>12</v>
      </c>
      <c r="D16" s="26">
        <v>600</v>
      </c>
      <c r="E16" s="26">
        <v>0</v>
      </c>
      <c r="F16" s="26">
        <v>0</v>
      </c>
      <c r="G16" s="26">
        <v>0</v>
      </c>
      <c r="H16" s="26">
        <v>0</v>
      </c>
      <c r="I16" s="26">
        <v>12</v>
      </c>
      <c r="J16" s="26">
        <v>600</v>
      </c>
      <c r="K16" s="26">
        <v>0</v>
      </c>
      <c r="L16" s="26">
        <v>0</v>
      </c>
      <c r="M16" s="26">
        <v>0</v>
      </c>
      <c r="N16" s="26">
        <v>0</v>
      </c>
      <c r="O16" s="26">
        <v>12</v>
      </c>
      <c r="P16" s="26">
        <v>600</v>
      </c>
      <c r="Q16" s="26">
        <v>0</v>
      </c>
      <c r="R16" s="26">
        <v>0</v>
      </c>
      <c r="S16" s="26">
        <v>0</v>
      </c>
      <c r="T16" s="26">
        <v>0</v>
      </c>
      <c r="U16" s="26">
        <v>12</v>
      </c>
      <c r="V16" s="26">
        <f t="shared" si="0"/>
        <v>1800</v>
      </c>
    </row>
    <row r="17" s="14" customFormat="1" ht="29.1" customHeight="1" spans="1:22">
      <c r="A17" s="30" t="s">
        <v>29</v>
      </c>
      <c r="B17" s="26"/>
      <c r="C17" s="31">
        <f t="shared" ref="C17:U17" si="1">SUM(C6:C16)</f>
        <v>1891</v>
      </c>
      <c r="D17" s="31">
        <f t="shared" si="1"/>
        <v>94500</v>
      </c>
      <c r="E17" s="31">
        <f t="shared" si="1"/>
        <v>209</v>
      </c>
      <c r="F17" s="31">
        <f t="shared" si="1"/>
        <v>24100</v>
      </c>
      <c r="G17" s="31">
        <f t="shared" si="1"/>
        <v>21</v>
      </c>
      <c r="H17" s="31">
        <f t="shared" si="1"/>
        <v>4200</v>
      </c>
      <c r="I17" s="31">
        <f t="shared" si="1"/>
        <v>1876</v>
      </c>
      <c r="J17" s="31">
        <f t="shared" si="1"/>
        <v>93800</v>
      </c>
      <c r="K17" s="31">
        <f t="shared" si="1"/>
        <v>205</v>
      </c>
      <c r="L17" s="31">
        <f t="shared" si="1"/>
        <v>24180</v>
      </c>
      <c r="M17" s="31">
        <f t="shared" si="1"/>
        <v>21</v>
      </c>
      <c r="N17" s="31">
        <f t="shared" si="1"/>
        <v>4200</v>
      </c>
      <c r="O17" s="31">
        <f t="shared" si="1"/>
        <v>1859</v>
      </c>
      <c r="P17" s="31">
        <f t="shared" si="1"/>
        <v>93000</v>
      </c>
      <c r="Q17" s="31">
        <f t="shared" si="1"/>
        <v>200</v>
      </c>
      <c r="R17" s="31">
        <f t="shared" si="1"/>
        <v>24000</v>
      </c>
      <c r="S17" s="31">
        <f t="shared" si="1"/>
        <v>20</v>
      </c>
      <c r="T17" s="31">
        <f t="shared" si="1"/>
        <v>4000</v>
      </c>
      <c r="U17" s="36">
        <f t="shared" si="1"/>
        <v>2120</v>
      </c>
      <c r="V17" s="21">
        <f t="shared" si="0"/>
        <v>365980</v>
      </c>
    </row>
    <row r="18" s="1" customFormat="1" spans="1:2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="1" customFormat="1" spans="1:2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</sheetData>
  <mergeCells count="19">
    <mergeCell ref="A1:V1"/>
    <mergeCell ref="A2:E2"/>
    <mergeCell ref="F2:V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17:B17"/>
    <mergeCell ref="A3:A5"/>
    <mergeCell ref="B3:B5"/>
    <mergeCell ref="U3:V4"/>
  </mergeCells>
  <pageMargins left="0.314583333333333" right="0.196527777777778" top="0.550694444444444" bottom="0.590277777777778" header="0.354166666666667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zoomScale="85" zoomScaleNormal="85" workbookViewId="0">
      <selection activeCell="A18" sqref="$A18:$XFD18"/>
    </sheetView>
  </sheetViews>
  <sheetFormatPr defaultColWidth="9" defaultRowHeight="14.25"/>
  <cols>
    <col min="1" max="1" width="5.875" style="12" customWidth="1"/>
    <col min="2" max="2" width="12" style="12" customWidth="1"/>
    <col min="3" max="4" width="7.125" style="12" customWidth="1"/>
    <col min="5" max="5" width="6" style="12" customWidth="1"/>
    <col min="6" max="6" width="8.25" style="12" customWidth="1"/>
    <col min="7" max="7" width="6" style="12" customWidth="1"/>
    <col min="8" max="10" width="7.125" style="12" customWidth="1"/>
    <col min="11" max="11" width="6" style="12" customWidth="1"/>
    <col min="12" max="12" width="8.25" style="12" customWidth="1"/>
    <col min="13" max="13" width="6" style="12" customWidth="1"/>
    <col min="14" max="16" width="7.125" style="12" customWidth="1"/>
    <col min="17" max="17" width="6" style="12" customWidth="1"/>
    <col min="18" max="18" width="8.25" style="12" customWidth="1"/>
    <col min="19" max="19" width="6" style="12" customWidth="1"/>
    <col min="20" max="21" width="7.125" style="12" customWidth="1"/>
    <col min="22" max="22" width="7.7" style="12" customWidth="1"/>
    <col min="23" max="16384" width="9" style="16"/>
  </cols>
  <sheetData>
    <row r="1" s="12" customFormat="1" ht="39" customHeight="1" spans="1:22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13" customFormat="1" ht="21.95" customHeight="1" spans="1:22">
      <c r="A2" s="18" t="s">
        <v>1</v>
      </c>
      <c r="B2" s="18"/>
      <c r="C2" s="18"/>
      <c r="D2" s="18"/>
      <c r="E2" s="18"/>
      <c r="F2" s="18" t="s">
        <v>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="13" customFormat="1" ht="21.95" customHeight="1" spans="1:22">
      <c r="A3" s="20" t="s">
        <v>3</v>
      </c>
      <c r="B3" s="20" t="s">
        <v>4</v>
      </c>
      <c r="C3" s="21" t="s">
        <v>5</v>
      </c>
      <c r="D3" s="21"/>
      <c r="E3" s="21"/>
      <c r="F3" s="21"/>
      <c r="G3" s="21"/>
      <c r="H3" s="21"/>
      <c r="I3" s="21" t="s">
        <v>6</v>
      </c>
      <c r="J3" s="21"/>
      <c r="K3" s="21"/>
      <c r="L3" s="21"/>
      <c r="M3" s="21"/>
      <c r="N3" s="21"/>
      <c r="O3" s="21" t="s">
        <v>7</v>
      </c>
      <c r="P3" s="21"/>
      <c r="Q3" s="21"/>
      <c r="R3" s="21"/>
      <c r="S3" s="21"/>
      <c r="T3" s="21"/>
      <c r="U3" s="32" t="s">
        <v>8</v>
      </c>
      <c r="V3" s="33"/>
    </row>
    <row r="4" s="14" customFormat="1" ht="33" customHeight="1" spans="1:22">
      <c r="A4" s="22"/>
      <c r="B4" s="22"/>
      <c r="C4" s="23" t="s">
        <v>9</v>
      </c>
      <c r="D4" s="23"/>
      <c r="E4" s="23" t="s">
        <v>10</v>
      </c>
      <c r="F4" s="23"/>
      <c r="G4" s="23" t="s">
        <v>11</v>
      </c>
      <c r="H4" s="23"/>
      <c r="I4" s="23" t="s">
        <v>9</v>
      </c>
      <c r="J4" s="23"/>
      <c r="K4" s="23" t="s">
        <v>10</v>
      </c>
      <c r="L4" s="23"/>
      <c r="M4" s="23" t="s">
        <v>11</v>
      </c>
      <c r="N4" s="23"/>
      <c r="O4" s="23" t="s">
        <v>9</v>
      </c>
      <c r="P4" s="23"/>
      <c r="Q4" s="23" t="s">
        <v>10</v>
      </c>
      <c r="R4" s="23"/>
      <c r="S4" s="23" t="s">
        <v>11</v>
      </c>
      <c r="T4" s="23"/>
      <c r="U4" s="34"/>
      <c r="V4" s="35"/>
    </row>
    <row r="5" s="15" customFormat="1" ht="67" customHeight="1" spans="1:22">
      <c r="A5" s="24"/>
      <c r="B5" s="24"/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14</v>
      </c>
      <c r="H5" s="25" t="s">
        <v>16</v>
      </c>
      <c r="I5" s="25" t="s">
        <v>12</v>
      </c>
      <c r="J5" s="25" t="s">
        <v>13</v>
      </c>
      <c r="K5" s="25" t="s">
        <v>14</v>
      </c>
      <c r="L5" s="25" t="s">
        <v>15</v>
      </c>
      <c r="M5" s="25" t="s">
        <v>14</v>
      </c>
      <c r="N5" s="25" t="s">
        <v>16</v>
      </c>
      <c r="O5" s="25" t="s">
        <v>12</v>
      </c>
      <c r="P5" s="25" t="s">
        <v>13</v>
      </c>
      <c r="Q5" s="25" t="s">
        <v>14</v>
      </c>
      <c r="R5" s="25" t="s">
        <v>15</v>
      </c>
      <c r="S5" s="25" t="s">
        <v>14</v>
      </c>
      <c r="T5" s="25" t="s">
        <v>16</v>
      </c>
      <c r="U5" s="25" t="s">
        <v>12</v>
      </c>
      <c r="V5" s="25" t="s">
        <v>17</v>
      </c>
    </row>
    <row r="6" s="14" customFormat="1" ht="21" customHeight="1" spans="1:22">
      <c r="A6" s="26">
        <v>1</v>
      </c>
      <c r="B6" s="27" t="s">
        <v>18</v>
      </c>
      <c r="C6" s="26">
        <v>73</v>
      </c>
      <c r="D6" s="26">
        <v>3650</v>
      </c>
      <c r="E6" s="26">
        <v>0</v>
      </c>
      <c r="F6" s="26">
        <v>0</v>
      </c>
      <c r="G6" s="26">
        <v>0</v>
      </c>
      <c r="H6" s="26">
        <v>0</v>
      </c>
      <c r="I6" s="26">
        <v>73</v>
      </c>
      <c r="J6" s="26">
        <v>3650</v>
      </c>
      <c r="K6" s="26">
        <v>0</v>
      </c>
      <c r="L6" s="26">
        <v>0</v>
      </c>
      <c r="M6" s="26">
        <v>0</v>
      </c>
      <c r="N6" s="26">
        <v>0</v>
      </c>
      <c r="O6" s="26">
        <v>73</v>
      </c>
      <c r="P6" s="26">
        <v>3650</v>
      </c>
      <c r="Q6" s="26">
        <v>0</v>
      </c>
      <c r="R6" s="26">
        <v>0</v>
      </c>
      <c r="S6" s="26">
        <v>0</v>
      </c>
      <c r="T6" s="26">
        <v>0</v>
      </c>
      <c r="U6" s="26">
        <v>73</v>
      </c>
      <c r="V6" s="26">
        <f t="shared" ref="V6:V16" si="0">D6+H6+J6+N6+P6+T6</f>
        <v>10950</v>
      </c>
    </row>
    <row r="7" s="14" customFormat="1" ht="21" customHeight="1" spans="1:22">
      <c r="A7" s="26">
        <v>2</v>
      </c>
      <c r="B7" s="27" t="s">
        <v>19</v>
      </c>
      <c r="C7" s="26">
        <v>11</v>
      </c>
      <c r="D7" s="26">
        <v>550</v>
      </c>
      <c r="E7" s="26">
        <v>0</v>
      </c>
      <c r="F7" s="26">
        <v>0</v>
      </c>
      <c r="G7" s="26">
        <v>0</v>
      </c>
      <c r="H7" s="26">
        <v>0</v>
      </c>
      <c r="I7" s="26">
        <v>11</v>
      </c>
      <c r="J7" s="26">
        <v>550</v>
      </c>
      <c r="K7" s="26">
        <v>0</v>
      </c>
      <c r="L7" s="26">
        <v>0</v>
      </c>
      <c r="M7" s="26">
        <v>0</v>
      </c>
      <c r="N7" s="26">
        <v>0</v>
      </c>
      <c r="O7" s="26">
        <v>11</v>
      </c>
      <c r="P7" s="26">
        <v>550</v>
      </c>
      <c r="Q7" s="26">
        <v>0</v>
      </c>
      <c r="R7" s="26">
        <v>0</v>
      </c>
      <c r="S7" s="26">
        <v>0</v>
      </c>
      <c r="T7" s="26">
        <v>0</v>
      </c>
      <c r="U7" s="26">
        <v>11</v>
      </c>
      <c r="V7" s="26">
        <f t="shared" si="0"/>
        <v>1650</v>
      </c>
    </row>
    <row r="8" s="14" customFormat="1" ht="21" customHeight="1" spans="1:22">
      <c r="A8" s="26">
        <v>3</v>
      </c>
      <c r="B8" s="27" t="s">
        <v>20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f t="shared" si="0"/>
        <v>0</v>
      </c>
    </row>
    <row r="9" s="14" customFormat="1" ht="21" customHeight="1" spans="1:22">
      <c r="A9" s="26">
        <v>4</v>
      </c>
      <c r="B9" s="28" t="s">
        <v>21</v>
      </c>
      <c r="C9" s="26">
        <v>9</v>
      </c>
      <c r="D9" s="26">
        <v>450</v>
      </c>
      <c r="E9" s="26">
        <v>0</v>
      </c>
      <c r="F9" s="26">
        <v>0</v>
      </c>
      <c r="G9" s="26">
        <v>0</v>
      </c>
      <c r="H9" s="26">
        <v>0</v>
      </c>
      <c r="I9" s="26">
        <v>9</v>
      </c>
      <c r="J9" s="26">
        <v>450</v>
      </c>
      <c r="K9" s="26">
        <v>0</v>
      </c>
      <c r="L9" s="26">
        <v>0</v>
      </c>
      <c r="M9" s="26">
        <v>0</v>
      </c>
      <c r="N9" s="26">
        <v>0</v>
      </c>
      <c r="O9" s="26">
        <v>9</v>
      </c>
      <c r="P9" s="26">
        <v>450</v>
      </c>
      <c r="Q9" s="26">
        <v>0</v>
      </c>
      <c r="R9" s="26">
        <v>0</v>
      </c>
      <c r="S9" s="26">
        <v>0</v>
      </c>
      <c r="T9" s="26">
        <v>0</v>
      </c>
      <c r="U9" s="26">
        <v>9</v>
      </c>
      <c r="V9" s="26">
        <f t="shared" si="0"/>
        <v>1350</v>
      </c>
    </row>
    <row r="10" s="14" customFormat="1" ht="21" customHeight="1" spans="1:22">
      <c r="A10" s="26">
        <v>5</v>
      </c>
      <c r="B10" s="27" t="s">
        <v>22</v>
      </c>
      <c r="C10" s="26">
        <v>8</v>
      </c>
      <c r="D10" s="26">
        <v>350</v>
      </c>
      <c r="E10" s="26">
        <v>0</v>
      </c>
      <c r="F10" s="26">
        <v>0</v>
      </c>
      <c r="G10" s="26">
        <v>0</v>
      </c>
      <c r="H10" s="26">
        <v>0</v>
      </c>
      <c r="I10" s="26">
        <v>8</v>
      </c>
      <c r="J10" s="26">
        <v>350</v>
      </c>
      <c r="K10" s="26">
        <v>0</v>
      </c>
      <c r="L10" s="26">
        <v>0</v>
      </c>
      <c r="M10" s="26">
        <v>0</v>
      </c>
      <c r="N10" s="26">
        <v>0</v>
      </c>
      <c r="O10" s="26">
        <v>8</v>
      </c>
      <c r="P10" s="26">
        <v>400</v>
      </c>
      <c r="Q10" s="26">
        <v>0</v>
      </c>
      <c r="R10" s="26">
        <v>0</v>
      </c>
      <c r="S10" s="26">
        <v>0</v>
      </c>
      <c r="T10" s="26">
        <v>0</v>
      </c>
      <c r="U10" s="26">
        <v>8</v>
      </c>
      <c r="V10" s="26">
        <f t="shared" si="0"/>
        <v>1100</v>
      </c>
    </row>
    <row r="11" s="14" customFormat="1" ht="21" customHeight="1" spans="1:22">
      <c r="A11" s="26">
        <v>6</v>
      </c>
      <c r="B11" s="29" t="s">
        <v>23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f t="shared" si="0"/>
        <v>0</v>
      </c>
    </row>
    <row r="12" s="14" customFormat="1" ht="21" customHeight="1" spans="1:22">
      <c r="A12" s="26">
        <v>7</v>
      </c>
      <c r="B12" s="27" t="s">
        <v>24</v>
      </c>
      <c r="C12" s="26">
        <v>4</v>
      </c>
      <c r="D12" s="26">
        <v>200</v>
      </c>
      <c r="E12" s="26">
        <v>0</v>
      </c>
      <c r="F12" s="26">
        <v>0</v>
      </c>
      <c r="G12" s="26">
        <v>0</v>
      </c>
      <c r="H12" s="26">
        <v>0</v>
      </c>
      <c r="I12" s="26">
        <v>4</v>
      </c>
      <c r="J12" s="26">
        <v>200</v>
      </c>
      <c r="K12" s="26">
        <v>0</v>
      </c>
      <c r="L12" s="26">
        <v>0</v>
      </c>
      <c r="M12" s="26">
        <v>0</v>
      </c>
      <c r="N12" s="26">
        <v>0</v>
      </c>
      <c r="O12" s="26">
        <v>4</v>
      </c>
      <c r="P12" s="26">
        <v>200</v>
      </c>
      <c r="Q12" s="26">
        <v>0</v>
      </c>
      <c r="R12" s="26">
        <v>0</v>
      </c>
      <c r="S12" s="26">
        <v>0</v>
      </c>
      <c r="T12" s="26">
        <v>0</v>
      </c>
      <c r="U12" s="26">
        <v>4</v>
      </c>
      <c r="V12" s="26">
        <f t="shared" si="0"/>
        <v>600</v>
      </c>
    </row>
    <row r="13" s="14" customFormat="1" ht="21" customHeight="1" spans="1:22">
      <c r="A13" s="26">
        <v>8</v>
      </c>
      <c r="B13" s="27" t="s">
        <v>25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f t="shared" si="0"/>
        <v>0</v>
      </c>
    </row>
    <row r="14" s="14" customFormat="1" ht="21" customHeight="1" spans="1:22">
      <c r="A14" s="26">
        <v>9</v>
      </c>
      <c r="B14" s="27" t="s">
        <v>26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f t="shared" si="0"/>
        <v>0</v>
      </c>
    </row>
    <row r="15" s="14" customFormat="1" ht="21" customHeight="1" spans="1:22">
      <c r="A15" s="26">
        <v>10</v>
      </c>
      <c r="B15" s="27" t="s">
        <v>27</v>
      </c>
      <c r="C15" s="26">
        <v>5</v>
      </c>
      <c r="D15" s="26">
        <v>250</v>
      </c>
      <c r="E15" s="26">
        <v>0</v>
      </c>
      <c r="F15" s="26">
        <v>0</v>
      </c>
      <c r="G15" s="26">
        <v>1</v>
      </c>
      <c r="H15" s="26">
        <v>200</v>
      </c>
      <c r="I15" s="26">
        <v>5</v>
      </c>
      <c r="J15" s="26">
        <v>250</v>
      </c>
      <c r="K15" s="26">
        <v>0</v>
      </c>
      <c r="L15" s="26">
        <v>0</v>
      </c>
      <c r="M15" s="26">
        <v>1</v>
      </c>
      <c r="N15" s="26">
        <v>200</v>
      </c>
      <c r="O15" s="26">
        <v>5</v>
      </c>
      <c r="P15" s="26">
        <v>250</v>
      </c>
      <c r="Q15" s="26">
        <v>0</v>
      </c>
      <c r="R15" s="26">
        <v>0</v>
      </c>
      <c r="S15" s="26">
        <v>1</v>
      </c>
      <c r="T15" s="26">
        <v>200</v>
      </c>
      <c r="U15" s="26">
        <v>6</v>
      </c>
      <c r="V15" s="26">
        <f t="shared" si="0"/>
        <v>1350</v>
      </c>
    </row>
    <row r="16" s="14" customFormat="1" ht="21" customHeight="1" spans="1:22">
      <c r="A16" s="26">
        <v>11</v>
      </c>
      <c r="B16" s="27" t="s">
        <v>28</v>
      </c>
      <c r="C16" s="26">
        <v>1</v>
      </c>
      <c r="D16" s="26">
        <v>50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50</v>
      </c>
      <c r="K16" s="26">
        <v>0</v>
      </c>
      <c r="L16" s="26">
        <v>0</v>
      </c>
      <c r="M16" s="26">
        <v>0</v>
      </c>
      <c r="N16" s="26">
        <v>0</v>
      </c>
      <c r="O16" s="26">
        <v>1</v>
      </c>
      <c r="P16" s="26">
        <v>50</v>
      </c>
      <c r="Q16" s="26">
        <v>0</v>
      </c>
      <c r="R16" s="26">
        <v>0</v>
      </c>
      <c r="S16" s="26">
        <v>0</v>
      </c>
      <c r="T16" s="26">
        <v>0</v>
      </c>
      <c r="U16" s="26">
        <v>1</v>
      </c>
      <c r="V16" s="26">
        <f t="shared" si="0"/>
        <v>150</v>
      </c>
    </row>
    <row r="17" s="14" customFormat="1" ht="29.1" customHeight="1" spans="1:22">
      <c r="A17" s="30" t="s">
        <v>29</v>
      </c>
      <c r="B17" s="26"/>
      <c r="C17" s="31">
        <f t="shared" ref="C17:O17" si="1">SUM(C6:C16)</f>
        <v>111</v>
      </c>
      <c r="D17" s="31">
        <f t="shared" si="1"/>
        <v>5500</v>
      </c>
      <c r="E17" s="31">
        <f t="shared" si="1"/>
        <v>0</v>
      </c>
      <c r="F17" s="31">
        <f t="shared" si="1"/>
        <v>0</v>
      </c>
      <c r="G17" s="31">
        <f t="shared" si="1"/>
        <v>1</v>
      </c>
      <c r="H17" s="31">
        <f t="shared" si="1"/>
        <v>200</v>
      </c>
      <c r="I17" s="31">
        <f t="shared" si="1"/>
        <v>111</v>
      </c>
      <c r="J17" s="31">
        <f t="shared" si="1"/>
        <v>5500</v>
      </c>
      <c r="K17" s="31">
        <f t="shared" si="1"/>
        <v>0</v>
      </c>
      <c r="L17" s="31">
        <f t="shared" si="1"/>
        <v>0</v>
      </c>
      <c r="M17" s="31">
        <f t="shared" si="1"/>
        <v>1</v>
      </c>
      <c r="N17" s="31">
        <f t="shared" si="1"/>
        <v>200</v>
      </c>
      <c r="O17" s="31">
        <f t="shared" si="1"/>
        <v>111</v>
      </c>
      <c r="P17" s="31">
        <v>5600</v>
      </c>
      <c r="Q17" s="31">
        <f t="shared" ref="Q17:V17" si="2">SUM(Q6:Q16)</f>
        <v>0</v>
      </c>
      <c r="R17" s="31">
        <f t="shared" si="2"/>
        <v>0</v>
      </c>
      <c r="S17" s="31">
        <f t="shared" si="2"/>
        <v>1</v>
      </c>
      <c r="T17" s="31">
        <f t="shared" si="2"/>
        <v>200</v>
      </c>
      <c r="U17" s="36">
        <f t="shared" si="2"/>
        <v>112</v>
      </c>
      <c r="V17" s="21">
        <f t="shared" si="2"/>
        <v>17150</v>
      </c>
    </row>
    <row r="18" s="1" customFormat="1" spans="1:2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="1" customFormat="1" spans="1:2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</sheetData>
  <mergeCells count="19">
    <mergeCell ref="A1:V1"/>
    <mergeCell ref="A2:E2"/>
    <mergeCell ref="F2:V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17:B17"/>
    <mergeCell ref="A3:A5"/>
    <mergeCell ref="B3:B5"/>
    <mergeCell ref="U3:V4"/>
  </mergeCells>
  <pageMargins left="0.354166666666667" right="0.393055555555556" top="1" bottom="0.66875" header="0.5" footer="0.432638888888889"/>
  <pageSetup paperSize="9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70" zoomScaleNormal="70" workbookViewId="0">
      <selection activeCell="A18" sqref="$A18:$XFD18"/>
    </sheetView>
  </sheetViews>
  <sheetFormatPr defaultColWidth="9" defaultRowHeight="14.25"/>
  <cols>
    <col min="1" max="1" width="8.5" style="12" customWidth="1"/>
    <col min="2" max="2" width="20" style="12" customWidth="1"/>
    <col min="3" max="6" width="13.25" style="12" customWidth="1"/>
    <col min="7" max="10" width="13" style="12" customWidth="1"/>
    <col min="11" max="16384" width="9" style="16"/>
  </cols>
  <sheetData>
    <row r="1" s="12" customFormat="1" ht="39" customHeight="1" spans="1:10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</row>
    <row r="2" s="13" customFormat="1" ht="21.95" customHeight="1" spans="1:10">
      <c r="A2" s="18" t="s">
        <v>1</v>
      </c>
      <c r="B2" s="18"/>
      <c r="C2" s="19"/>
      <c r="D2" s="19"/>
      <c r="E2" s="19"/>
      <c r="F2" s="19"/>
      <c r="G2" s="19"/>
      <c r="H2" s="19">
        <v>45110</v>
      </c>
      <c r="I2" s="19"/>
      <c r="J2" s="19"/>
    </row>
    <row r="3" s="13" customFormat="1" ht="21.95" customHeight="1" spans="1:10">
      <c r="A3" s="20" t="s">
        <v>3</v>
      </c>
      <c r="B3" s="20" t="s">
        <v>4</v>
      </c>
      <c r="C3" s="21" t="s">
        <v>36</v>
      </c>
      <c r="D3" s="21"/>
      <c r="E3" s="21"/>
      <c r="F3" s="21"/>
      <c r="G3" s="21"/>
      <c r="H3" s="21"/>
      <c r="I3" s="32" t="s">
        <v>8</v>
      </c>
      <c r="J3" s="33"/>
    </row>
    <row r="4" s="14" customFormat="1" ht="33" customHeight="1" spans="1:10">
      <c r="A4" s="22"/>
      <c r="B4" s="22"/>
      <c r="C4" s="23" t="s">
        <v>9</v>
      </c>
      <c r="D4" s="23"/>
      <c r="E4" s="23" t="s">
        <v>10</v>
      </c>
      <c r="F4" s="23"/>
      <c r="G4" s="23" t="s">
        <v>11</v>
      </c>
      <c r="H4" s="23"/>
      <c r="I4" s="34"/>
      <c r="J4" s="35"/>
    </row>
    <row r="5" s="15" customFormat="1" ht="67" customHeight="1" spans="1:10">
      <c r="A5" s="24"/>
      <c r="B5" s="24"/>
      <c r="C5" s="25" t="s">
        <v>12</v>
      </c>
      <c r="D5" s="25" t="s">
        <v>13</v>
      </c>
      <c r="E5" s="25" t="s">
        <v>14</v>
      </c>
      <c r="F5" s="25" t="s">
        <v>37</v>
      </c>
      <c r="G5" s="25" t="s">
        <v>14</v>
      </c>
      <c r="H5" s="25" t="s">
        <v>16</v>
      </c>
      <c r="I5" s="25" t="s">
        <v>12</v>
      </c>
      <c r="J5" s="25" t="s">
        <v>17</v>
      </c>
    </row>
    <row r="6" s="14" customFormat="1" ht="21" customHeight="1" spans="1:10">
      <c r="A6" s="26">
        <v>1</v>
      </c>
      <c r="B6" s="27" t="s">
        <v>18</v>
      </c>
      <c r="C6" s="26">
        <v>393</v>
      </c>
      <c r="D6" s="26">
        <v>20850</v>
      </c>
      <c r="E6" s="26">
        <v>30</v>
      </c>
      <c r="F6" s="26">
        <v>3600</v>
      </c>
      <c r="G6" s="26">
        <v>1</v>
      </c>
      <c r="H6" s="26">
        <v>200</v>
      </c>
      <c r="I6" s="26">
        <v>424</v>
      </c>
      <c r="J6" s="26">
        <f t="shared" ref="J6:J16" si="0">D6+F6+H6</f>
        <v>24650</v>
      </c>
    </row>
    <row r="7" s="14" customFormat="1" ht="21" customHeight="1" spans="1:10">
      <c r="A7" s="26">
        <v>2</v>
      </c>
      <c r="B7" s="27" t="s">
        <v>19</v>
      </c>
      <c r="C7" s="26">
        <v>175</v>
      </c>
      <c r="D7" s="26">
        <v>9050</v>
      </c>
      <c r="E7" s="26">
        <v>21</v>
      </c>
      <c r="F7" s="26">
        <v>2520</v>
      </c>
      <c r="G7" s="26">
        <v>0</v>
      </c>
      <c r="H7" s="26">
        <v>0</v>
      </c>
      <c r="I7" s="26">
        <v>196</v>
      </c>
      <c r="J7" s="26">
        <f t="shared" si="0"/>
        <v>11570</v>
      </c>
    </row>
    <row r="8" s="14" customFormat="1" ht="21" customHeight="1" spans="1:10">
      <c r="A8" s="26">
        <v>3</v>
      </c>
      <c r="B8" s="27" t="s">
        <v>20</v>
      </c>
      <c r="C8" s="26">
        <v>108</v>
      </c>
      <c r="D8" s="26">
        <v>5400</v>
      </c>
      <c r="E8" s="26">
        <v>7</v>
      </c>
      <c r="F8" s="26">
        <v>840</v>
      </c>
      <c r="G8" s="26">
        <v>0</v>
      </c>
      <c r="H8" s="26">
        <v>0</v>
      </c>
      <c r="I8" s="26">
        <v>115</v>
      </c>
      <c r="J8" s="26">
        <f t="shared" si="0"/>
        <v>6240</v>
      </c>
    </row>
    <row r="9" s="14" customFormat="1" ht="21" customHeight="1" spans="1:10">
      <c r="A9" s="26">
        <v>4</v>
      </c>
      <c r="B9" s="28" t="s">
        <v>21</v>
      </c>
      <c r="C9" s="26">
        <v>237</v>
      </c>
      <c r="D9" s="26">
        <v>11850</v>
      </c>
      <c r="E9" s="26">
        <v>27</v>
      </c>
      <c r="F9" s="26">
        <v>3240</v>
      </c>
      <c r="G9" s="26">
        <v>7</v>
      </c>
      <c r="H9" s="26">
        <v>1400</v>
      </c>
      <c r="I9" s="26">
        <v>271</v>
      </c>
      <c r="J9" s="26">
        <f t="shared" si="0"/>
        <v>16490</v>
      </c>
    </row>
    <row r="10" s="14" customFormat="1" ht="21" customHeight="1" spans="1:10">
      <c r="A10" s="26">
        <v>5</v>
      </c>
      <c r="B10" s="27" t="s">
        <v>22</v>
      </c>
      <c r="C10" s="26">
        <v>219</v>
      </c>
      <c r="D10" s="26">
        <v>10950</v>
      </c>
      <c r="E10" s="26">
        <v>33</v>
      </c>
      <c r="F10" s="26">
        <v>3960</v>
      </c>
      <c r="G10" s="26">
        <v>3</v>
      </c>
      <c r="H10" s="26">
        <v>600</v>
      </c>
      <c r="I10" s="26">
        <v>255</v>
      </c>
      <c r="J10" s="26">
        <f t="shared" si="0"/>
        <v>15510</v>
      </c>
    </row>
    <row r="11" s="14" customFormat="1" ht="21" customHeight="1" spans="1:10">
      <c r="A11" s="26">
        <v>6</v>
      </c>
      <c r="B11" s="29" t="s">
        <v>23</v>
      </c>
      <c r="C11" s="26">
        <v>214</v>
      </c>
      <c r="D11" s="26">
        <v>10700</v>
      </c>
      <c r="E11" s="26">
        <v>19</v>
      </c>
      <c r="F11" s="26">
        <v>2280</v>
      </c>
      <c r="G11" s="26">
        <v>1</v>
      </c>
      <c r="H11" s="26">
        <v>200</v>
      </c>
      <c r="I11" s="26">
        <v>234</v>
      </c>
      <c r="J11" s="26">
        <f t="shared" si="0"/>
        <v>13180</v>
      </c>
    </row>
    <row r="12" s="14" customFormat="1" ht="21" customHeight="1" spans="1:10">
      <c r="A12" s="26">
        <v>7</v>
      </c>
      <c r="B12" s="27" t="s">
        <v>24</v>
      </c>
      <c r="C12" s="26">
        <v>197</v>
      </c>
      <c r="D12" s="26">
        <v>9850</v>
      </c>
      <c r="E12" s="26">
        <v>19</v>
      </c>
      <c r="F12" s="26">
        <v>2280</v>
      </c>
      <c r="G12" s="26">
        <v>2</v>
      </c>
      <c r="H12" s="26">
        <v>400</v>
      </c>
      <c r="I12" s="26">
        <v>218</v>
      </c>
      <c r="J12" s="26">
        <f t="shared" si="0"/>
        <v>12530</v>
      </c>
    </row>
    <row r="13" s="14" customFormat="1" ht="21" customHeight="1" spans="1:10">
      <c r="A13" s="26">
        <v>8</v>
      </c>
      <c r="B13" s="27" t="s">
        <v>25</v>
      </c>
      <c r="C13" s="26">
        <v>120</v>
      </c>
      <c r="D13" s="26">
        <v>6000</v>
      </c>
      <c r="E13" s="26">
        <v>17</v>
      </c>
      <c r="F13" s="26">
        <v>2040</v>
      </c>
      <c r="G13" s="26">
        <v>1</v>
      </c>
      <c r="H13" s="26">
        <v>200</v>
      </c>
      <c r="I13" s="26">
        <f>C13+E13+G13</f>
        <v>138</v>
      </c>
      <c r="J13" s="26">
        <f t="shared" si="0"/>
        <v>8240</v>
      </c>
    </row>
    <row r="14" s="14" customFormat="1" ht="21" customHeight="1" spans="1:10">
      <c r="A14" s="26">
        <v>9</v>
      </c>
      <c r="B14" s="27" t="s">
        <v>26</v>
      </c>
      <c r="C14" s="26">
        <v>51</v>
      </c>
      <c r="D14" s="26">
        <v>2550</v>
      </c>
      <c r="E14" s="26">
        <v>6</v>
      </c>
      <c r="F14" s="26">
        <v>720</v>
      </c>
      <c r="G14" s="26">
        <v>0</v>
      </c>
      <c r="H14" s="26">
        <v>0</v>
      </c>
      <c r="I14" s="26">
        <v>57</v>
      </c>
      <c r="J14" s="26">
        <f t="shared" si="0"/>
        <v>3270</v>
      </c>
    </row>
    <row r="15" s="14" customFormat="1" ht="21" customHeight="1" spans="1:10">
      <c r="A15" s="26">
        <v>10</v>
      </c>
      <c r="B15" s="27" t="s">
        <v>27</v>
      </c>
      <c r="C15" s="26">
        <v>121</v>
      </c>
      <c r="D15" s="26">
        <v>6050</v>
      </c>
      <c r="E15" s="26">
        <v>18</v>
      </c>
      <c r="F15" s="26">
        <v>2160</v>
      </c>
      <c r="G15" s="26">
        <v>4</v>
      </c>
      <c r="H15" s="26">
        <v>800</v>
      </c>
      <c r="I15" s="26">
        <v>143</v>
      </c>
      <c r="J15" s="26">
        <f t="shared" si="0"/>
        <v>9010</v>
      </c>
    </row>
    <row r="16" s="14" customFormat="1" ht="21" customHeight="1" spans="1:10">
      <c r="A16" s="26">
        <v>11</v>
      </c>
      <c r="B16" s="27" t="s">
        <v>28</v>
      </c>
      <c r="C16" s="26">
        <v>12</v>
      </c>
      <c r="D16" s="26">
        <v>600</v>
      </c>
      <c r="E16" s="26">
        <v>0</v>
      </c>
      <c r="F16" s="26">
        <v>0</v>
      </c>
      <c r="G16" s="26">
        <v>0</v>
      </c>
      <c r="H16" s="26">
        <v>0</v>
      </c>
      <c r="I16" s="26">
        <v>12</v>
      </c>
      <c r="J16" s="26">
        <f t="shared" si="0"/>
        <v>600</v>
      </c>
    </row>
    <row r="17" s="14" customFormat="1" ht="29.1" customHeight="1" spans="1:10">
      <c r="A17" s="30" t="s">
        <v>29</v>
      </c>
      <c r="B17" s="26"/>
      <c r="C17" s="31">
        <f t="shared" ref="C17:J17" si="1">SUM(C6:C16)</f>
        <v>1847</v>
      </c>
      <c r="D17" s="31">
        <f t="shared" si="1"/>
        <v>93850</v>
      </c>
      <c r="E17" s="31">
        <f t="shared" si="1"/>
        <v>197</v>
      </c>
      <c r="F17" s="31">
        <f t="shared" si="1"/>
        <v>23640</v>
      </c>
      <c r="G17" s="31">
        <f t="shared" si="1"/>
        <v>19</v>
      </c>
      <c r="H17" s="31">
        <f t="shared" si="1"/>
        <v>3800</v>
      </c>
      <c r="I17" s="36">
        <f t="shared" si="1"/>
        <v>2063</v>
      </c>
      <c r="J17" s="21">
        <f t="shared" si="1"/>
        <v>121290</v>
      </c>
    </row>
    <row r="18" s="1" customForma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="1" customForma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12">
    <mergeCell ref="A1:J1"/>
    <mergeCell ref="A2:B2"/>
    <mergeCell ref="C2:G2"/>
    <mergeCell ref="H2:J2"/>
    <mergeCell ref="C3:H3"/>
    <mergeCell ref="C4:D4"/>
    <mergeCell ref="E4:F4"/>
    <mergeCell ref="G4:H4"/>
    <mergeCell ref="A17:B17"/>
    <mergeCell ref="A3:A5"/>
    <mergeCell ref="B3:B5"/>
    <mergeCell ref="I3:J4"/>
  </mergeCells>
  <pageMargins left="0.314583333333333" right="0.236111111111111" top="0.590277777777778" bottom="0.550694444444444" header="0.393055555555556" footer="0.35416666666666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85" zoomScaleNormal="85" workbookViewId="0">
      <selection activeCell="A18" sqref="$A18:$XFD18"/>
    </sheetView>
  </sheetViews>
  <sheetFormatPr defaultColWidth="9" defaultRowHeight="14.25"/>
  <cols>
    <col min="1" max="1" width="8.5" style="12" customWidth="1"/>
    <col min="2" max="2" width="20" style="12" customWidth="1"/>
    <col min="3" max="6" width="13.25" style="12" customWidth="1"/>
    <col min="7" max="10" width="13" style="12" customWidth="1"/>
    <col min="11" max="16384" width="9" style="16"/>
  </cols>
  <sheetData>
    <row r="1" s="12" customFormat="1" ht="39" customHeight="1" spans="1:10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</row>
    <row r="2" s="13" customFormat="1" ht="21.95" customHeight="1" spans="1:10">
      <c r="A2" s="18" t="s">
        <v>1</v>
      </c>
      <c r="B2" s="18"/>
      <c r="C2" s="19"/>
      <c r="D2" s="19"/>
      <c r="E2" s="19"/>
      <c r="F2" s="19"/>
      <c r="G2" s="19"/>
      <c r="H2" s="19">
        <v>45139</v>
      </c>
      <c r="I2" s="19"/>
      <c r="J2" s="19"/>
    </row>
    <row r="3" s="13" customFormat="1" ht="21.95" customHeight="1" spans="1:10">
      <c r="A3" s="20" t="s">
        <v>3</v>
      </c>
      <c r="B3" s="20" t="s">
        <v>4</v>
      </c>
      <c r="C3" s="21" t="s">
        <v>39</v>
      </c>
      <c r="D3" s="21"/>
      <c r="E3" s="21"/>
      <c r="F3" s="21"/>
      <c r="G3" s="21"/>
      <c r="H3" s="21"/>
      <c r="I3" s="32" t="s">
        <v>8</v>
      </c>
      <c r="J3" s="33"/>
    </row>
    <row r="4" s="14" customFormat="1" ht="33" customHeight="1" spans="1:10">
      <c r="A4" s="22"/>
      <c r="B4" s="22"/>
      <c r="C4" s="23" t="s">
        <v>9</v>
      </c>
      <c r="D4" s="23"/>
      <c r="E4" s="23" t="s">
        <v>10</v>
      </c>
      <c r="F4" s="23"/>
      <c r="G4" s="23" t="s">
        <v>11</v>
      </c>
      <c r="H4" s="23"/>
      <c r="I4" s="34"/>
      <c r="J4" s="35"/>
    </row>
    <row r="5" s="15" customFormat="1" ht="67" customHeight="1" spans="1:10">
      <c r="A5" s="24"/>
      <c r="B5" s="24"/>
      <c r="C5" s="25" t="s">
        <v>12</v>
      </c>
      <c r="D5" s="25" t="s">
        <v>13</v>
      </c>
      <c r="E5" s="25" t="s">
        <v>14</v>
      </c>
      <c r="F5" s="25" t="s">
        <v>37</v>
      </c>
      <c r="G5" s="25" t="s">
        <v>14</v>
      </c>
      <c r="H5" s="25" t="s">
        <v>16</v>
      </c>
      <c r="I5" s="25" t="s">
        <v>12</v>
      </c>
      <c r="J5" s="25" t="s">
        <v>17</v>
      </c>
    </row>
    <row r="6" s="14" customFormat="1" ht="21" customHeight="1" spans="1:10">
      <c r="A6" s="26">
        <v>1</v>
      </c>
      <c r="B6" s="27" t="s">
        <v>18</v>
      </c>
      <c r="C6" s="26">
        <v>394</v>
      </c>
      <c r="D6" s="26">
        <v>21100</v>
      </c>
      <c r="E6" s="26">
        <v>29</v>
      </c>
      <c r="F6" s="26">
        <v>3480</v>
      </c>
      <c r="G6" s="26">
        <v>1</v>
      </c>
      <c r="H6" s="26">
        <v>200</v>
      </c>
      <c r="I6" s="26">
        <v>424</v>
      </c>
      <c r="J6" s="26">
        <f t="shared" ref="J6:J16" si="0">D6+F6+H6</f>
        <v>24780</v>
      </c>
    </row>
    <row r="7" s="14" customFormat="1" ht="21" customHeight="1" spans="1:10">
      <c r="A7" s="26">
        <v>2</v>
      </c>
      <c r="B7" s="27" t="s">
        <v>19</v>
      </c>
      <c r="C7" s="26">
        <v>173</v>
      </c>
      <c r="D7" s="26">
        <v>9000</v>
      </c>
      <c r="E7" s="26">
        <v>21</v>
      </c>
      <c r="F7" s="26">
        <v>2520</v>
      </c>
      <c r="G7" s="26">
        <v>0</v>
      </c>
      <c r="H7" s="26">
        <v>0</v>
      </c>
      <c r="I7" s="26">
        <f t="shared" ref="I7:I16" si="1">C7+E7+G7</f>
        <v>194</v>
      </c>
      <c r="J7" s="26">
        <f t="shared" si="0"/>
        <v>11520</v>
      </c>
    </row>
    <row r="8" s="14" customFormat="1" ht="21" customHeight="1" spans="1:10">
      <c r="A8" s="26">
        <v>3</v>
      </c>
      <c r="B8" s="27" t="s">
        <v>20</v>
      </c>
      <c r="C8" s="26">
        <v>106</v>
      </c>
      <c r="D8" s="26">
        <v>5300</v>
      </c>
      <c r="E8" s="26">
        <v>7</v>
      </c>
      <c r="F8" s="26">
        <v>840</v>
      </c>
      <c r="G8" s="26">
        <v>0</v>
      </c>
      <c r="H8" s="26">
        <v>0</v>
      </c>
      <c r="I8" s="26">
        <f t="shared" si="1"/>
        <v>113</v>
      </c>
      <c r="J8" s="26">
        <f t="shared" si="0"/>
        <v>6140</v>
      </c>
    </row>
    <row r="9" s="14" customFormat="1" ht="21" customHeight="1" spans="1:10">
      <c r="A9" s="26">
        <v>4</v>
      </c>
      <c r="B9" s="28" t="s">
        <v>21</v>
      </c>
      <c r="C9" s="26">
        <v>237</v>
      </c>
      <c r="D9" s="26">
        <v>11850</v>
      </c>
      <c r="E9" s="26">
        <v>27</v>
      </c>
      <c r="F9" s="26">
        <v>3240</v>
      </c>
      <c r="G9" s="26">
        <v>7</v>
      </c>
      <c r="H9" s="26">
        <v>1400</v>
      </c>
      <c r="I9" s="26">
        <f t="shared" si="1"/>
        <v>271</v>
      </c>
      <c r="J9" s="26">
        <f t="shared" si="0"/>
        <v>16490</v>
      </c>
    </row>
    <row r="10" s="14" customFormat="1" ht="21" customHeight="1" spans="1:10">
      <c r="A10" s="26">
        <v>5</v>
      </c>
      <c r="B10" s="27" t="s">
        <v>22</v>
      </c>
      <c r="C10" s="26">
        <v>217</v>
      </c>
      <c r="D10" s="26">
        <v>10850</v>
      </c>
      <c r="E10" s="26">
        <v>32</v>
      </c>
      <c r="F10" s="26">
        <v>3840</v>
      </c>
      <c r="G10" s="26">
        <v>3</v>
      </c>
      <c r="H10" s="26">
        <v>600</v>
      </c>
      <c r="I10" s="26">
        <f t="shared" si="1"/>
        <v>252</v>
      </c>
      <c r="J10" s="26">
        <f t="shared" si="0"/>
        <v>15290</v>
      </c>
    </row>
    <row r="11" s="14" customFormat="1" ht="21" customHeight="1" spans="1:10">
      <c r="A11" s="26">
        <v>6</v>
      </c>
      <c r="B11" s="29" t="s">
        <v>23</v>
      </c>
      <c r="C11" s="26">
        <v>212</v>
      </c>
      <c r="D11" s="26">
        <v>10600</v>
      </c>
      <c r="E11" s="26">
        <v>19</v>
      </c>
      <c r="F11" s="26">
        <v>2280</v>
      </c>
      <c r="G11" s="26">
        <v>1</v>
      </c>
      <c r="H11" s="26">
        <v>200</v>
      </c>
      <c r="I11" s="26">
        <f t="shared" si="1"/>
        <v>232</v>
      </c>
      <c r="J11" s="26">
        <f t="shared" si="0"/>
        <v>13080</v>
      </c>
    </row>
    <row r="12" s="14" customFormat="1" ht="21" customHeight="1" spans="1:10">
      <c r="A12" s="26">
        <v>7</v>
      </c>
      <c r="B12" s="27" t="s">
        <v>24</v>
      </c>
      <c r="C12" s="26">
        <v>195</v>
      </c>
      <c r="D12" s="26">
        <v>9750</v>
      </c>
      <c r="E12" s="26">
        <v>19</v>
      </c>
      <c r="F12" s="26">
        <v>2280</v>
      </c>
      <c r="G12" s="26">
        <v>2</v>
      </c>
      <c r="H12" s="26">
        <v>400</v>
      </c>
      <c r="I12" s="26">
        <f t="shared" si="1"/>
        <v>216</v>
      </c>
      <c r="J12" s="26">
        <f t="shared" si="0"/>
        <v>12430</v>
      </c>
    </row>
    <row r="13" s="14" customFormat="1" ht="21" customHeight="1" spans="1:10">
      <c r="A13" s="26">
        <v>8</v>
      </c>
      <c r="B13" s="27" t="s">
        <v>25</v>
      </c>
      <c r="C13" s="26">
        <v>119</v>
      </c>
      <c r="D13" s="26">
        <v>5950</v>
      </c>
      <c r="E13" s="26">
        <v>17</v>
      </c>
      <c r="F13" s="26">
        <v>2040</v>
      </c>
      <c r="G13" s="26">
        <v>1</v>
      </c>
      <c r="H13" s="26">
        <v>200</v>
      </c>
      <c r="I13" s="26">
        <f t="shared" si="1"/>
        <v>137</v>
      </c>
      <c r="J13" s="26">
        <f t="shared" si="0"/>
        <v>8190</v>
      </c>
    </row>
    <row r="14" s="14" customFormat="1" ht="21" customHeight="1" spans="1:10">
      <c r="A14" s="26">
        <v>9</v>
      </c>
      <c r="B14" s="27" t="s">
        <v>26</v>
      </c>
      <c r="C14" s="26">
        <v>51</v>
      </c>
      <c r="D14" s="26">
        <v>2550</v>
      </c>
      <c r="E14" s="26">
        <v>6</v>
      </c>
      <c r="F14" s="26">
        <v>720</v>
      </c>
      <c r="G14" s="26">
        <v>0</v>
      </c>
      <c r="H14" s="26">
        <v>0</v>
      </c>
      <c r="I14" s="26">
        <f t="shared" si="1"/>
        <v>57</v>
      </c>
      <c r="J14" s="26">
        <f t="shared" si="0"/>
        <v>3270</v>
      </c>
    </row>
    <row r="15" s="14" customFormat="1" ht="21" customHeight="1" spans="1:10">
      <c r="A15" s="26">
        <v>10</v>
      </c>
      <c r="B15" s="27" t="s">
        <v>27</v>
      </c>
      <c r="C15" s="26">
        <v>120</v>
      </c>
      <c r="D15" s="26">
        <v>6000</v>
      </c>
      <c r="E15" s="26">
        <v>18</v>
      </c>
      <c r="F15" s="26">
        <v>2160</v>
      </c>
      <c r="G15" s="26">
        <v>4</v>
      </c>
      <c r="H15" s="26">
        <v>800</v>
      </c>
      <c r="I15" s="26">
        <f t="shared" si="1"/>
        <v>142</v>
      </c>
      <c r="J15" s="26">
        <f t="shared" si="0"/>
        <v>8960</v>
      </c>
    </row>
    <row r="16" s="14" customFormat="1" ht="21" customHeight="1" spans="1:10">
      <c r="A16" s="26">
        <v>11</v>
      </c>
      <c r="B16" s="27" t="s">
        <v>28</v>
      </c>
      <c r="C16" s="26">
        <v>12</v>
      </c>
      <c r="D16" s="26">
        <v>600</v>
      </c>
      <c r="E16" s="26">
        <v>0</v>
      </c>
      <c r="F16" s="26">
        <v>0</v>
      </c>
      <c r="G16" s="26">
        <v>0</v>
      </c>
      <c r="H16" s="26">
        <v>0</v>
      </c>
      <c r="I16" s="26">
        <f t="shared" si="1"/>
        <v>12</v>
      </c>
      <c r="J16" s="26">
        <f t="shared" si="0"/>
        <v>600</v>
      </c>
    </row>
    <row r="17" s="14" customFormat="1" ht="29.1" customHeight="1" spans="1:10">
      <c r="A17" s="30" t="s">
        <v>29</v>
      </c>
      <c r="B17" s="26"/>
      <c r="C17" s="31">
        <f t="shared" ref="C17:J17" si="2">SUM(C6:C16)</f>
        <v>1836</v>
      </c>
      <c r="D17" s="31">
        <f t="shared" si="2"/>
        <v>93550</v>
      </c>
      <c r="E17" s="31">
        <f t="shared" si="2"/>
        <v>195</v>
      </c>
      <c r="F17" s="31">
        <f t="shared" si="2"/>
        <v>23400</v>
      </c>
      <c r="G17" s="31">
        <f t="shared" si="2"/>
        <v>19</v>
      </c>
      <c r="H17" s="31">
        <f t="shared" si="2"/>
        <v>3800</v>
      </c>
      <c r="I17" s="36">
        <f t="shared" si="2"/>
        <v>2050</v>
      </c>
      <c r="J17" s="21">
        <f t="shared" si="2"/>
        <v>120750</v>
      </c>
    </row>
    <row r="18" s="1" customForma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="1" customForma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12">
    <mergeCell ref="A1:J1"/>
    <mergeCell ref="A2:B2"/>
    <mergeCell ref="C2:G2"/>
    <mergeCell ref="H2:J2"/>
    <mergeCell ref="C3:H3"/>
    <mergeCell ref="C4:D4"/>
    <mergeCell ref="E4:F4"/>
    <mergeCell ref="G4:H4"/>
    <mergeCell ref="A17:B17"/>
    <mergeCell ref="A3:A5"/>
    <mergeCell ref="B3:B5"/>
    <mergeCell ref="I3:J4"/>
  </mergeCells>
  <pageMargins left="0.275" right="0.118055555555556" top="0.786805555555556" bottom="0.708333333333333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18"/>
  <sheetViews>
    <sheetView tabSelected="1" zoomScale="70" zoomScaleNormal="70" workbookViewId="0">
      <selection activeCell="A1" sqref="A1:J1"/>
    </sheetView>
  </sheetViews>
  <sheetFormatPr defaultColWidth="8.725" defaultRowHeight="24" customHeight="1"/>
  <cols>
    <col min="1" max="1" width="6.225" style="1" customWidth="1"/>
    <col min="2" max="2" width="18.4333333333333" style="1" customWidth="1"/>
    <col min="3" max="10" width="14.4083333333333" style="1" customWidth="1"/>
    <col min="11" max="16358" width="8.725" style="1"/>
    <col min="16359" max="16384" width="8.725" style="3"/>
  </cols>
  <sheetData>
    <row r="1" s="1" customFormat="1" ht="28" customHeight="1" spans="1:10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</row>
    <row r="3" s="1" customFormat="1" customHeight="1" spans="1:10">
      <c r="A3" s="7" t="s">
        <v>3</v>
      </c>
      <c r="B3" s="7" t="s">
        <v>4</v>
      </c>
      <c r="C3" s="8" t="s">
        <v>41</v>
      </c>
      <c r="D3" s="8"/>
      <c r="E3" s="8"/>
      <c r="F3" s="8"/>
      <c r="G3" s="8"/>
      <c r="H3" s="8"/>
      <c r="I3" s="8"/>
      <c r="J3" s="8"/>
    </row>
    <row r="4" s="1" customFormat="1" customHeight="1" spans="1:10">
      <c r="A4" s="7"/>
      <c r="B4" s="7"/>
      <c r="C4" s="9" t="s">
        <v>9</v>
      </c>
      <c r="D4" s="10"/>
      <c r="E4" s="9" t="s">
        <v>10</v>
      </c>
      <c r="F4" s="10"/>
      <c r="G4" s="7" t="s">
        <v>11</v>
      </c>
      <c r="H4" s="7"/>
      <c r="I4" s="7"/>
      <c r="J4" s="7"/>
    </row>
    <row r="5" s="1" customFormat="1" customHeight="1" spans="1:10">
      <c r="A5" s="7"/>
      <c r="B5" s="7"/>
      <c r="C5" s="7" t="s">
        <v>12</v>
      </c>
      <c r="D5" s="7" t="s">
        <v>13</v>
      </c>
      <c r="E5" s="7" t="s">
        <v>14</v>
      </c>
      <c r="F5" s="7" t="s">
        <v>37</v>
      </c>
      <c r="G5" s="7" t="s">
        <v>14</v>
      </c>
      <c r="H5" s="7" t="s">
        <v>16</v>
      </c>
      <c r="I5" s="7" t="s">
        <v>12</v>
      </c>
      <c r="J5" s="7" t="s">
        <v>17</v>
      </c>
    </row>
    <row r="6" s="1" customFormat="1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="1" customFormat="1" customHeight="1" spans="1:10">
      <c r="A7" s="8">
        <v>2</v>
      </c>
      <c r="B7" s="7" t="s">
        <v>19</v>
      </c>
      <c r="C7" s="7">
        <v>172</v>
      </c>
      <c r="D7" s="7">
        <v>8600</v>
      </c>
      <c r="E7" s="7">
        <v>21</v>
      </c>
      <c r="F7" s="7">
        <v>2520</v>
      </c>
      <c r="G7" s="7">
        <v>0</v>
      </c>
      <c r="H7" s="7">
        <v>0</v>
      </c>
      <c r="I7" s="7">
        <v>193</v>
      </c>
      <c r="J7" s="7">
        <v>11120</v>
      </c>
    </row>
    <row r="8" s="1" customFormat="1" customHeight="1" spans="1:16366">
      <c r="A8" s="7">
        <v>3</v>
      </c>
      <c r="B8" s="7" t="s">
        <v>20</v>
      </c>
      <c r="C8" s="7">
        <v>105</v>
      </c>
      <c r="D8" s="7">
        <v>5250</v>
      </c>
      <c r="E8" s="7">
        <v>6</v>
      </c>
      <c r="F8" s="7">
        <v>720</v>
      </c>
      <c r="G8" s="7">
        <v>0</v>
      </c>
      <c r="H8" s="7">
        <v>0</v>
      </c>
      <c r="I8" s="7">
        <v>111</v>
      </c>
      <c r="J8" s="7">
        <v>5970</v>
      </c>
      <c r="XEE8" s="3"/>
      <c r="XEF8" s="3"/>
      <c r="XEG8" s="3"/>
      <c r="XEH8" s="3"/>
      <c r="XEI8" s="3"/>
      <c r="XEJ8" s="3"/>
      <c r="XEK8" s="3"/>
      <c r="XEL8" s="3"/>
    </row>
    <row r="9" s="1" customFormat="1" customHeight="1" spans="1:16366">
      <c r="A9" s="7">
        <v>4</v>
      </c>
      <c r="B9" s="7" t="s">
        <v>21</v>
      </c>
      <c r="C9" s="7">
        <v>235</v>
      </c>
      <c r="D9" s="7">
        <v>11750</v>
      </c>
      <c r="E9" s="7">
        <v>27</v>
      </c>
      <c r="F9" s="7">
        <v>3240</v>
      </c>
      <c r="G9" s="7">
        <v>7</v>
      </c>
      <c r="H9" s="7">
        <v>1400</v>
      </c>
      <c r="I9" s="7">
        <v>269</v>
      </c>
      <c r="J9" s="7">
        <v>16390</v>
      </c>
      <c r="XEE9" s="3"/>
      <c r="XEF9" s="3"/>
      <c r="XEG9" s="3"/>
      <c r="XEH9" s="3"/>
      <c r="XEI9" s="3"/>
      <c r="XEJ9" s="3"/>
      <c r="XEK9" s="3"/>
      <c r="XEL9" s="3"/>
    </row>
    <row r="10" s="1" customFormat="1" customHeight="1" spans="1:16366">
      <c r="A10" s="7">
        <v>5</v>
      </c>
      <c r="B10" s="7" t="s">
        <v>22</v>
      </c>
      <c r="C10" s="7">
        <v>217</v>
      </c>
      <c r="D10" s="7">
        <v>11250</v>
      </c>
      <c r="E10" s="7">
        <v>32</v>
      </c>
      <c r="F10" s="7">
        <v>3840</v>
      </c>
      <c r="G10" s="7">
        <v>3</v>
      </c>
      <c r="H10" s="7">
        <v>600</v>
      </c>
      <c r="I10" s="7">
        <v>252</v>
      </c>
      <c r="J10" s="7">
        <v>15690</v>
      </c>
      <c r="XEE10" s="3"/>
      <c r="XEF10" s="3"/>
      <c r="XEG10" s="3"/>
      <c r="XEH10" s="3"/>
      <c r="XEI10" s="3"/>
      <c r="XEJ10" s="3"/>
      <c r="XEK10" s="3"/>
      <c r="XEL10" s="3"/>
    </row>
    <row r="11" s="1" customFormat="1" customHeight="1" spans="1:16366">
      <c r="A11" s="7">
        <v>6</v>
      </c>
      <c r="B11" s="7" t="s">
        <v>23</v>
      </c>
      <c r="C11" s="7">
        <v>211</v>
      </c>
      <c r="D11" s="7">
        <v>10550</v>
      </c>
      <c r="E11" s="7">
        <v>19</v>
      </c>
      <c r="F11" s="7">
        <v>2280</v>
      </c>
      <c r="G11" s="7">
        <v>1</v>
      </c>
      <c r="H11" s="7">
        <v>200</v>
      </c>
      <c r="I11" s="7">
        <v>231</v>
      </c>
      <c r="J11" s="7">
        <v>13030</v>
      </c>
      <c r="XEE11" s="3"/>
      <c r="XEF11" s="3"/>
      <c r="XEG11" s="3"/>
      <c r="XEH11" s="3"/>
      <c r="XEI11" s="3"/>
      <c r="XEJ11" s="3"/>
      <c r="XEK11" s="3"/>
      <c r="XEL11" s="3"/>
    </row>
    <row r="12" s="1" customFormat="1" customHeight="1" spans="1:16366">
      <c r="A12" s="7">
        <v>7</v>
      </c>
      <c r="B12" s="7" t="s">
        <v>24</v>
      </c>
      <c r="C12" s="7">
        <v>194</v>
      </c>
      <c r="D12" s="7">
        <v>9700</v>
      </c>
      <c r="E12" s="7">
        <v>19</v>
      </c>
      <c r="F12" s="7">
        <v>2280</v>
      </c>
      <c r="G12" s="7">
        <v>1</v>
      </c>
      <c r="H12" s="7">
        <v>200</v>
      </c>
      <c r="I12" s="7">
        <v>214</v>
      </c>
      <c r="J12" s="7">
        <v>12180</v>
      </c>
      <c r="XEE12" s="3"/>
      <c r="XEF12" s="3"/>
      <c r="XEG12" s="3"/>
      <c r="XEH12" s="3"/>
      <c r="XEI12" s="3"/>
      <c r="XEJ12" s="3"/>
      <c r="XEK12" s="3"/>
      <c r="XEL12" s="3"/>
    </row>
    <row r="13" s="1" customFormat="1" customHeight="1" spans="1:16366">
      <c r="A13" s="7">
        <v>8</v>
      </c>
      <c r="B13" s="7" t="s">
        <v>25</v>
      </c>
      <c r="C13" s="7">
        <v>118</v>
      </c>
      <c r="D13" s="7">
        <v>5900</v>
      </c>
      <c r="E13" s="7">
        <v>17</v>
      </c>
      <c r="F13" s="7">
        <v>2040</v>
      </c>
      <c r="G13" s="7">
        <v>1</v>
      </c>
      <c r="H13" s="7">
        <v>200</v>
      </c>
      <c r="I13" s="7">
        <v>136</v>
      </c>
      <c r="J13" s="7">
        <v>8140</v>
      </c>
      <c r="XEE13" s="3"/>
      <c r="XEF13" s="3"/>
      <c r="XEG13" s="3"/>
      <c r="XEH13" s="3"/>
      <c r="XEI13" s="3"/>
      <c r="XEJ13" s="3"/>
      <c r="XEK13" s="3"/>
      <c r="XEL13" s="3"/>
    </row>
    <row r="14" s="2" customFormat="1" customHeight="1" spans="1:16366">
      <c r="A14" s="11">
        <v>9</v>
      </c>
      <c r="B14" s="11" t="s">
        <v>26</v>
      </c>
      <c r="C14" s="7">
        <v>51</v>
      </c>
      <c r="D14" s="7">
        <v>2550</v>
      </c>
      <c r="E14" s="7">
        <v>6</v>
      </c>
      <c r="F14" s="7">
        <v>720</v>
      </c>
      <c r="G14" s="7">
        <v>0</v>
      </c>
      <c r="H14" s="7">
        <v>0</v>
      </c>
      <c r="I14" s="7">
        <v>57</v>
      </c>
      <c r="J14" s="7">
        <v>3270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3"/>
      <c r="XEF14" s="3"/>
      <c r="XEG14" s="3"/>
      <c r="XEH14" s="3"/>
      <c r="XEI14" s="3"/>
      <c r="XEJ14" s="3"/>
      <c r="XEK14" s="3"/>
      <c r="XEL14" s="3"/>
    </row>
    <row r="15" s="1" customFormat="1" customHeight="1" spans="1:16366">
      <c r="A15" s="7">
        <v>10</v>
      </c>
      <c r="B15" s="7" t="s">
        <v>27</v>
      </c>
      <c r="C15" s="7">
        <v>120</v>
      </c>
      <c r="D15" s="7">
        <v>6000</v>
      </c>
      <c r="E15" s="7">
        <v>18</v>
      </c>
      <c r="F15" s="7">
        <v>2160</v>
      </c>
      <c r="G15" s="7">
        <v>4</v>
      </c>
      <c r="H15" s="7">
        <v>800</v>
      </c>
      <c r="I15" s="7">
        <v>142</v>
      </c>
      <c r="J15" s="7">
        <v>8960</v>
      </c>
      <c r="XEE15" s="3"/>
      <c r="XEF15" s="3"/>
      <c r="XEG15" s="3"/>
      <c r="XEH15" s="3"/>
      <c r="XEI15" s="3"/>
      <c r="XEJ15" s="3"/>
      <c r="XEK15" s="3"/>
      <c r="XEL15" s="3"/>
    </row>
    <row r="16" s="1" customFormat="1" customHeight="1" spans="1:16366">
      <c r="A16" s="7">
        <v>11</v>
      </c>
      <c r="B16" s="7" t="s">
        <v>28</v>
      </c>
      <c r="C16" s="7">
        <v>12</v>
      </c>
      <c r="D16" s="7">
        <v>600</v>
      </c>
      <c r="E16" s="7">
        <v>0</v>
      </c>
      <c r="F16" s="7">
        <v>0</v>
      </c>
      <c r="G16" s="7">
        <v>0</v>
      </c>
      <c r="H16" s="7">
        <v>0</v>
      </c>
      <c r="I16" s="7">
        <v>12</v>
      </c>
      <c r="J16" s="7">
        <v>600</v>
      </c>
      <c r="XEE16" s="3"/>
      <c r="XEF16" s="3"/>
      <c r="XEG16" s="3"/>
      <c r="XEH16" s="3"/>
      <c r="XEI16" s="3"/>
      <c r="XEJ16" s="3"/>
      <c r="XEK16" s="3"/>
      <c r="XEL16" s="3"/>
    </row>
    <row r="17" s="1" customFormat="1" customHeight="1" spans="1:16366">
      <c r="A17" s="7" t="s">
        <v>29</v>
      </c>
      <c r="B17" s="7"/>
      <c r="C17" s="7">
        <v>1826</v>
      </c>
      <c r="D17" s="7">
        <v>91700</v>
      </c>
      <c r="E17" s="7">
        <v>194</v>
      </c>
      <c r="F17" s="7">
        <v>23280</v>
      </c>
      <c r="G17" s="7">
        <v>18</v>
      </c>
      <c r="H17" s="7">
        <v>3600</v>
      </c>
      <c r="I17" s="7">
        <v>2038</v>
      </c>
      <c r="J17" s="7">
        <v>118580</v>
      </c>
      <c r="XEE17" s="3"/>
      <c r="XEF17" s="3"/>
      <c r="XEG17" s="3"/>
      <c r="XEH17" s="3"/>
      <c r="XEI17" s="3"/>
      <c r="XEJ17" s="3"/>
      <c r="XEK17" s="3"/>
      <c r="XEL17" s="3"/>
    </row>
    <row r="18" s="1" customFormat="1" customHeight="1" spans="1:16366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XEE18" s="3"/>
      <c r="XEF18" s="3"/>
      <c r="XEG18" s="3"/>
      <c r="XEH18" s="3"/>
      <c r="XEI18" s="3"/>
      <c r="XEJ18" s="3"/>
      <c r="XEK18" s="3"/>
      <c r="XEL18" s="3"/>
    </row>
  </sheetData>
  <mergeCells count="18">
    <mergeCell ref="A1:J1"/>
    <mergeCell ref="A2:B2"/>
    <mergeCell ref="F2:J2"/>
    <mergeCell ref="C3:J3"/>
    <mergeCell ref="C4:D4"/>
    <mergeCell ref="E4:F4"/>
    <mergeCell ref="G4:H4"/>
    <mergeCell ref="I4:J4"/>
    <mergeCell ref="A3:A6"/>
    <mergeCell ref="B3:B6"/>
    <mergeCell ref="C5:C6"/>
    <mergeCell ref="D5:D6"/>
    <mergeCell ref="E5:E6"/>
    <mergeCell ref="F5:F6"/>
    <mergeCell ref="G5:G6"/>
    <mergeCell ref="H5:H6"/>
    <mergeCell ref="I5:I6"/>
    <mergeCell ref="J5:J6"/>
  </mergeCells>
  <pageMargins left="0.314583333333333" right="0.236111111111111" top="0.66875" bottom="0.66875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1-3月</vt:lpstr>
      <vt:lpstr>4-6月</vt:lpstr>
      <vt:lpstr>4-6月补发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KSOFT</dc:creator>
  <cp:lastModifiedBy>Administrator</cp:lastModifiedBy>
  <dcterms:created xsi:type="dcterms:W3CDTF">2022-12-14T03:52:00Z</dcterms:created>
  <dcterms:modified xsi:type="dcterms:W3CDTF">2023-09-26T02:45:43Z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41F859DF3BC94A3D86F199FBB59CDBA0_13</vt:lpwstr>
  </property>
</Properties>
</file>