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Sheet1!$A$5:$IV$58</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<sst xmlns="http://schemas.openxmlformats.org/spreadsheetml/2006/main" count="655" uniqueCount="371">
  <si>
    <t>麦盖提县2024年县级巩固拓展脱贫攻坚成果和乡村振兴项目库入库项目汇总表（计划库）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</si>
  <si>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</si>
  <si>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</si>
  <si>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</si>
  <si>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</si>
  <si>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</si>
  <si>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</si>
  <si>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</si>
  <si>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</si>
  <si>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</si>
  <si>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</si>
  <si>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</si>
  <si>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</si>
  <si>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</si>
  <si>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</si>
  <si>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</si>
  <si>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</si>
  <si>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</si>
  <si>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</si>
  <si>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</si>
  <si>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</si>
  <si>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</si>
  <si>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</si>
  <si>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</si>
  <si>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</si>
  <si>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</si>
  <si>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</si>
  <si>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</si>
  <si>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</si>
  <si>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</si>
  <si>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</si>
  <si>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</si>
  <si>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</si>
  <si>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</si>
  <si>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</si>
  <si>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</si>
  <si>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</si>
  <si>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</si>
  <si>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</si>
  <si>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</si>
  <si>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</si>
  <si>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</si>
  <si>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MGT002</t>
  </si>
  <si>
    <t>麦盖提县肉羊良繁中心改造提升建设项目(二期)</t>
  </si>
  <si>
    <t>扩建</t>
  </si>
  <si>
    <t>尕孜库勒乡2村、15村</t>
  </si>
  <si>
    <t>对尕孜库勒乡的第一肉羊良繁中心、第二肉羊良繁中心进行改造提升和完善基础设施，总投资2509.958462万元。其中：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
2、对尕孜库勒乡15村第二肉羊良繁中心基础设施设备进行改造提升，对场区生产道路进行硬化，采购饲草料加工设备，配套相关设施设备等。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</si>
  <si>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</si>
  <si>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</si>
  <si>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</si>
  <si>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</si>
  <si>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</si>
  <si>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</si>
  <si>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</si>
  <si>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</si>
  <si>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</si>
  <si>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</si>
  <si>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</si>
  <si>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</si>
  <si>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</si>
  <si>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</si>
  <si>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</si>
  <si>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</si>
  <si>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</si>
  <si>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</si>
  <si>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</si>
  <si>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</si>
  <si>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</si>
  <si>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</si>
  <si>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</si>
  <si>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</si>
  <si>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</si>
  <si>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</si>
  <si>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</si>
  <si>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</si>
  <si>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</si>
  <si>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</si>
  <si>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</si>
  <si>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</si>
  <si>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</si>
  <si>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</si>
  <si>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</si>
  <si>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</si>
  <si>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</si>
  <si>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</si>
  <si>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</si>
  <si>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</si>
  <si>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</si>
  <si>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</si>
  <si>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</si>
  <si>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</si>
  <si>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</si>
  <si>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</si>
  <si>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麦盖提县库尔玛乡巴扎（9）实施发展新型农村集体经济项目，平整改良土地600亩，投资80万元。资产归村集体所有，年租金不低于9万元，收益资金用于壮大村集体经济、完善村级公益性基础设施。</t>
  </si>
  <si>
    <t>县委组织部
库尔玛乡</t>
  </si>
  <si>
    <t>杨东东
包进国</t>
  </si>
  <si>
    <t>产出指标：平整改良土地600亩，扶持发展村集体经济组织≥1个；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</si>
  <si>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</si>
  <si>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</si>
  <si>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</si>
  <si>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</si>
  <si>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</si>
  <si>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</si>
  <si>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</si>
  <si>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</si>
  <si>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</si>
  <si>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</si>
  <si>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2024.143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</si>
  <si>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</si>
  <si>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</si>
  <si>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</si>
  <si>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4000户，资金使用合规率100%。
效益指标：带动脱贫户及监测帮扶对象发展畜禽养殖业，带动受益户全年总收入≥0.1万元，受益人口满意度≥98%。</t>
  </si>
  <si>
    <t>麦党农领字〔2024〕5号</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</si>
  <si>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</si>
  <si>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</si>
  <si>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</si>
  <si>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</si>
  <si>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</si>
  <si>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</si>
  <si>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</si>
  <si>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</si>
  <si>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</si>
  <si>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</si>
  <si>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38.486375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</si>
  <si>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</si>
  <si>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</si>
  <si>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产出指标：红枣整形修剪，按照115元/亩的标准进行补助；核桃整形修剪，按照95元/亩的标准进行补助。补助户数≥344户，资金使用合规率100%。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</si>
  <si>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</si>
  <si>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</si>
  <si>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</si>
  <si>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73.483887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</si>
  <si>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</si>
  <si>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</si>
  <si>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产出指标：红枣整形修剪，按照115元/亩的标准进行补助；核桃整形修剪，按照95元/亩的标准进行补助。补助户数≥576户，资金使用合规率100%。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</si>
  <si>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</si>
  <si>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</si>
  <si>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</si>
  <si>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</si>
  <si>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</si>
  <si>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</si>
  <si>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</si>
  <si>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</si>
  <si>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</si>
  <si>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</si>
  <si>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</si>
  <si>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</si>
  <si>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</si>
  <si>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</si>
  <si>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</si>
  <si>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</si>
  <si>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</si>
  <si>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64.656415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</si>
  <si>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</si>
  <si>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</si>
  <si>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产出指标：红枣整形修剪，按照115元/亩的标准进行补助；核桃整形修剪，按照95元/亩的标准进行补助。补助户数≥497户，资金使用合规率100%。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</si>
  <si>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</si>
  <si>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</si>
  <si>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</si>
  <si>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</si>
  <si>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</si>
  <si>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</si>
  <si>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</si>
  <si>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</si>
  <si>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</si>
  <si>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</si>
  <si>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10.938455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</si>
  <si>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</si>
  <si>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</si>
  <si>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产出指标：红枣整形修剪，按照115元/亩的标准进行补助；补助户数≥113户，资金使用合规率100%。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</si>
  <si>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</si>
  <si>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</si>
  <si>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</si>
  <si>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</si>
  <si>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</si>
  <si>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</si>
  <si>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</si>
  <si>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</si>
  <si>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</si>
  <si>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</si>
  <si>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</si>
  <si>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</si>
  <si>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</si>
  <si>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</si>
  <si>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</si>
  <si>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库尔玛乡6村</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</si>
  <si>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</si>
  <si>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</si>
  <si>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</si>
  <si>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</si>
  <si>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</si>
  <si>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</si>
  <si>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</si>
  <si>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</si>
  <si>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</si>
  <si>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</si>
  <si>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</si>
  <si>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</si>
  <si>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</si>
  <si>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</si>
  <si>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</si>
  <si>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</si>
  <si>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</si>
  <si>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</si>
  <si>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</si>
  <si>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</si>
  <si>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</si>
  <si>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</si>
  <si>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</si>
  <si>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</si>
  <si>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</si>
  <si>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</si>
  <si>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(男16-60周岁，女16-55周岁)到疆外、疆内跨地(州、市)务工，并务工3个月以上，给予疆外1500元、疆内800元的交通费补贴。其中：疆外919人、疆内3522人，总投资419.61万元。</t>
  </si>
  <si>
    <t>产出指标：对外出稳定务工超过3个月的4441名脱贫劳动力（含监测帮扶对象）落实交通费补贴政策，疆内补助800元，疆外补助1500元。资金使用合规率100%。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</si>
  <si>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</si>
  <si>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</si>
  <si>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</si>
  <si>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对吸纳脱贫劳动力（含监测帮扶对象）务工不少于3个月的企业，按吸纳1人奖补500元的标准给予一次性奖补，总投资22.05万元。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</si>
  <si>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</si>
  <si>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</si>
  <si>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</si>
  <si>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</si>
  <si>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</si>
  <si>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</si>
  <si>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</si>
  <si>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</si>
  <si>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</si>
  <si>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</si>
  <si>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</si>
  <si>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</si>
  <si>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</si>
  <si>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2、实施天然气管网建设项目，建设天然气管网主管道15.6公里，支管道45.5公里，调压箱32台，并配套相关附属设施，投资1218万元（债券资金保障1000万元，其他资金保障218万元）。</t>
  </si>
  <si>
    <t>张道沛</t>
  </si>
  <si>
    <t>产出指标：新建污水处理管道26.3公里，新建天然气管道61.1公里，项目验收合格率100%。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</si>
  <si>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</si>
  <si>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</si>
  <si>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</si>
  <si>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</si>
  <si>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</si>
  <si>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公里</t>
  </si>
  <si>
    <t>产出指标：配套10kV配电线路及变压器安装≥2.5公里，配套弱电系统≥5公里，工程验收合格率=100%，工程项目总投资≤375万元；
效益指标：有效促进农畜产业发展，设计使用年限≥25年。</t>
  </si>
  <si>
    <r>
      <rPr>
        <sz val="11"/>
        <color theme="1"/>
        <rFont val="宋体"/>
        <charset val="134"/>
        <scheme val="minor"/>
      </rPr>
      <t>麦党农领发</t>
    </r>
    <r>
      <rPr>
        <sz val="11"/>
        <color theme="1"/>
        <rFont val="宋体"/>
        <charset val="134"/>
      </rPr>
      <t>〔</t>
    </r>
    <r>
      <rPr>
        <sz val="11"/>
        <color theme="1"/>
        <rFont val="宋体"/>
        <charset val="134"/>
        <scheme val="minor"/>
      </rPr>
      <t>2024</t>
    </r>
    <r>
      <rPr>
        <sz val="11"/>
        <color theme="1"/>
        <rFont val="宋体"/>
        <charset val="134"/>
      </rPr>
      <t>〕</t>
    </r>
    <r>
      <rPr>
        <sz val="11"/>
        <color theme="1"/>
        <rFont val="宋体"/>
        <charset val="134"/>
        <scheme val="minor"/>
      </rPr>
      <t>17号</t>
    </r>
  </si>
  <si>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</si>
  <si>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</si>
  <si>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</si>
  <si>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</si>
  <si>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</si>
  <si>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</si>
  <si>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</si>
  <si>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</si>
  <si>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</si>
  <si>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</si>
  <si>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在希依提墩乡配套建设砂砾石生产道路6.8公里，及相关附属设施，路基宽度4.5/4.0米，路面宽4.0/3.5米，15厘米天然砂砾面层，投资174.907421万元。其中：英买里（5）村2.222公里、喀克夏勒（8）村4.578公里）。</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</si>
  <si>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</si>
  <si>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</si>
  <si>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</si>
  <si>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</si>
  <si>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</si>
  <si>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产出指标：新建农村公路16公里，项目验收合格率100%，每公里成本25万元。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</si>
  <si>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</si>
  <si>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</si>
  <si>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</si>
  <si>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</si>
  <si>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产出指标：新建农村公路16公里，项目验收合格率100%，每公里成本25万元。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</si>
  <si>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</si>
  <si>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</si>
  <si>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</si>
  <si>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</si>
  <si>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</si>
  <si>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</si>
  <si>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</si>
  <si>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</si>
  <si>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</si>
  <si>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</si>
  <si>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</si>
  <si>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</si>
  <si>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</si>
  <si>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</si>
  <si>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</si>
  <si>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</si>
  <si>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</si>
  <si>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</si>
  <si>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MGT051</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</si>
  <si>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</si>
  <si>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</si>
  <si>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</si>
  <si>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</si>
  <si>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</si>
  <si>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</si>
  <si>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</si>
  <si>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</si>
  <si>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</si>
  <si>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</si>
  <si>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</si>
  <si>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</si>
  <si>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</si>
  <si>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</si>
  <si>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</si>
  <si>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</si>
  <si>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</si>
  <si>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</si>
  <si>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</si>
  <si>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</si>
  <si>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</si>
  <si>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</si>
  <si>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</si>
  <si>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</si>
  <si>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</si>
  <si>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</si>
  <si>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</si>
  <si>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</si>
  <si>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</si>
  <si>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</si>
  <si>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MGT050</t>
  </si>
  <si>
    <t>麦盖提县尕孜库勒乡中水回用建设项目</t>
  </si>
  <si>
    <t>农村污水治理</t>
  </si>
  <si>
    <t>尕孜库勒乡1村、2村、3村、4村</t>
  </si>
  <si>
    <t>实施麦盖提县尕孜库勒乡中水回用建设项目，投资260万元，建设中水回用管网32公里、φ700检查井598座、3.0KW污水泵2台、5.5KW污水泵2台，并配套相关附属设施设备。</t>
  </si>
  <si>
    <t>产出指标：建设中水回用管网≥32公里、检查井≥598座、3.0KW污水泵≥2台、5.5KW污水泵≥2台，项目验收合格率100%。
效益指标：提高水资源利用率，改善周边环境，群众满意度=100%。</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</si>
  <si>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</si>
  <si>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</si>
  <si>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</si>
  <si>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</si>
  <si>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</si>
  <si>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</si>
  <si>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MGT052</t>
  </si>
  <si>
    <t>麦盖提县尕孜库勒乡农畜设施附属配套建设项目</t>
  </si>
  <si>
    <t>完善尕孜库勒乡吐普硝村农畜设施厂区附属设施，地面硬化约35000平方米，投资395万元。</t>
  </si>
  <si>
    <t>产出指标：地面硬化35000平方米，项目验收合格率100%。
效益指标：有效完善农畜产业设施，</t>
  </si>
  <si>
    <t>MGT053</t>
  </si>
  <si>
    <t>麦盖提县库木库萨尔乡畜牧设施供水管网建设项目</t>
  </si>
  <si>
    <t>完善库木库萨尔乡托万塔瓦尔克斯克村畜牧良种繁育场供水管网约6公里，配套相关设施设备，投资200万元</t>
  </si>
  <si>
    <t>产出指标：新建供水管道6公里，项目验收合格率100%。
效益指标：有效完善农畜产业设施，</t>
  </si>
  <si>
    <t>MGT054</t>
  </si>
  <si>
    <t>麦盖提县巴扎结米镇博孜村基础设施建设项目</t>
  </si>
  <si>
    <t>巴扎结米镇12村</t>
  </si>
  <si>
    <t>在巴扎结米镇博孜村实施基础设施建设项目，投资75万元，新建排水管网950米（其中：DN500管网890米，DN300管网60米），配套检查井31座；地面硬化8700平方米。</t>
  </si>
  <si>
    <t>处</t>
  </si>
  <si>
    <t>住房和城乡建设局</t>
  </si>
  <si>
    <t>邓志辉</t>
  </si>
  <si>
    <t>产出指标：铺设排水管道950米，配套检查井31座，地面硬化8700平方米。项目验收合格率100%。
效益指标：有效保障项目区群众排水需求，提升项目区群众生活幸福感。</t>
  </si>
  <si>
    <r>
      <rPr>
        <sz val="11"/>
        <color theme="1"/>
        <rFont val="宋体"/>
        <charset val="134"/>
        <scheme val="minor"/>
      </rPr>
      <t>麦党农领发</t>
    </r>
    <r>
      <rPr>
        <sz val="11"/>
        <color theme="1"/>
        <rFont val="宋体"/>
        <charset val="134"/>
      </rPr>
      <t>〔</t>
    </r>
    <r>
      <rPr>
        <sz val="11"/>
        <color theme="1"/>
        <rFont val="宋体"/>
        <charset val="134"/>
        <scheme val="minor"/>
      </rPr>
      <t>2024</t>
    </r>
    <r>
      <rPr>
        <sz val="11"/>
        <color theme="1"/>
        <rFont val="宋体"/>
        <charset val="134"/>
      </rPr>
      <t>〕</t>
    </r>
    <r>
      <rPr>
        <sz val="11"/>
        <color theme="1"/>
        <rFont val="宋体"/>
        <charset val="134"/>
        <scheme val="minor"/>
      </rPr>
      <t>29号</t>
    </r>
  </si>
  <si>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</si>
  <si>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</si>
  <si>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</si>
  <si>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</si>
  <si>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</si>
  <si>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</si>
  <si>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</si>
  <si>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</si>
  <si>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</si>
  <si>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</si>
  <si>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</si>
  <si>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</si>
  <si>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</si>
  <si>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对麦盖提县脱贫户（含监测帮扶对象家庭）家庭子女接受中等职业教育（包括普通中专、成人中专、职业高中、技工院校）、高等职业教育的3231名学生家庭给予补助，学年发放3000元家庭补助，总投资732.15万元。</t>
  </si>
  <si>
    <t>教育局
人力资源和社会保障局</t>
  </si>
  <si>
    <t>阿孜古·玉素甫
王长江</t>
  </si>
  <si>
    <t>产出指标：补助脱贫户（含检测帮扶对象）家庭的中高职学生3231人，补助标准3000元/人/学年，资金使用合规率100%。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</si>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</sst>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2">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b/>
      <sz val="11"/>
      <name val="宋体"/>
      <charset val="0"/>
      <scheme val="minor"/>
    </font>
    <font>
      <sz val="11"/>
      <color theme="1"/>
      <name val="Times New Roman"/>
      <charset val="134"/>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cellStyleXfs>
  <cellXfs count="40">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Continuous" vertical="center"/>
      <protection locked="0"/>
    </xf>
    <xf numFmtId="0" fontId="3" fillId="0" borderId="0" xfId="0" applyNumberFormat="1" applyFont="1" applyFill="1" applyAlignment="1" applyProtection="1">
      <alignment horizontal="left" vertical="center"/>
      <protection locked="0"/>
    </xf>
    <xf numFmtId="0" fontId="3"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xf>
    <xf numFmtId="0" fontId="3" fillId="0" borderId="0" xfId="0" applyNumberFormat="1" applyFont="1" applyFill="1" applyAlignment="1">
      <alignment horizontal="center" vertical="center"/>
    </xf>
    <xf numFmtId="31" fontId="0" fillId="0" borderId="1" xfId="0" applyNumberFormat="1" applyFill="1" applyBorder="1" applyAlignment="1">
      <alignment horizontal="center" vertical="center"/>
    </xf>
    <xf numFmtId="0" fontId="4" fillId="0" borderId="0" xfId="0" applyNumberFormat="1" applyFont="1" applyFill="1" applyAlignment="1">
      <alignment horizontal="center" vertical="center" wrapText="1"/>
    </xf>
    <xf numFmtId="31" fontId="4"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8"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9"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0"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1"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2"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3"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4"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5"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6"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7"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8"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9"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0"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1"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2"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3"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4"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5"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6"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7"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8"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9"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0"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1"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2"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3"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4"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5"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6"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7"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8"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9"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0"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1"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2"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3"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4"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5"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6"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7"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8"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9"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0"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1"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2"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3"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4"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5"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6"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7"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8"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9"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0"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1"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2"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3"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4"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5"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6"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7"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8"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9"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0"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1"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2"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3"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5"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7"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8"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9"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0"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1"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2"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3"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4"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5"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6"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7"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8"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9"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0"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1"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2"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3"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4"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5"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6"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7"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8"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9"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0"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1"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2"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3"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4"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5"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6"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7"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8"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9"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0"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1"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2"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3"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4"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5"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6"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7"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8"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9"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0"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1"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2"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3"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2"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3"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4"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5"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6"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7"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8"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9"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0"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1"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2"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3"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4"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5"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6"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7"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8"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9"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0"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1"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2"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3"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4"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5"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6"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7"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8"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9"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0"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1"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2"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3"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4"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5"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6"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7"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8"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9"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0"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1"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2"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3"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4"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5"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6"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7"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8"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9"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0"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1"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2"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3"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4"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5"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6"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7"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8"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9"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0"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1"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2"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3"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4"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5"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6"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7"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8"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9"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0"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1"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2"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3"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4"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5"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6"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7"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8"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9"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0"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1"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2"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3"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4"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5"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6"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7"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8"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9"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0"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1"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2"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3"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4"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5"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6"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7"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8"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9"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0"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1"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2"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3"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4"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5"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6"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7"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8"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9"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0"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1"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2"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3"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4"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5"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6"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7"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8"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9"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0"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1"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2"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3"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4"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5"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6"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7"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8"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9"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0"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1"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2"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3"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4"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5"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6"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7"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8"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9"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0"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1"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2"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3"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4"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5"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4"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5"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6"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7"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8"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9"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0"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1"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2"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3"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4"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5"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6"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7"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8"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9"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0"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1"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2"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3"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4"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5"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6"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7"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8"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9"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0"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1"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2"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3"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4"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5"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6"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7"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8"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9"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0"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1"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2"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3"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4"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5"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6"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7"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8"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9"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0"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1"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2"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3"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4"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5"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6"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7"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8"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9"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0"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1"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2"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3"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4"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5"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6"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7"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8"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9"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0"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1"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2"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3"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4"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5"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6"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7"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8"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9"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0"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1"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2"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3"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4"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5"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6"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7"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8"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9"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0"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1"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2"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3"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4"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5"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6"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7"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8"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9"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0"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1"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2"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3"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4"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5"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6"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7"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8"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9"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0"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1"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2"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3"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4"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5"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6"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7"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8"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9"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0"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1"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2"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3"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4"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5"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6"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7"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8"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9"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0"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1"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2"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3"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4"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5"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6"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7"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8"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9"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0"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1"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2"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3"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4"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5"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6"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7"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6"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7"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8"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9"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0"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1"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2"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3"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4"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5"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6"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7"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8"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9"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0"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1"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2"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3"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4"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5"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6"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7"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8"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9"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0"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1"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2"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3"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4"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5"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6"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7"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8"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9"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0"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1"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2"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3"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4"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5"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6"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7"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8"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9"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0"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1"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2"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3"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4"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5"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6"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7"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8"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9"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0"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1"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2"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3"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4"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5"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6"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7"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8"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9"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0"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1"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2"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3"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4"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5"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6"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7"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8"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9"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0"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1"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2"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3"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4"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5"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6"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7"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8"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9"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0"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1"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2"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3"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4"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5"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6"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7"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8"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9"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0"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1"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2"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3"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4"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5"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6"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7"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8"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9"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0"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1"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2"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3"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4"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5"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6"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7"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8"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9"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0"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1"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2"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3"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4"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5"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6"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7"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8"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9"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0"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1"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2"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3"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4"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5"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6"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7"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8"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9"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0"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1"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2"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3"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4"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5"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6"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7"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8"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9"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8"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9"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0"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1"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2"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3"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4"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5"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6"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7"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8"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9"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0"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1"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2"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3"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4"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5"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6"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7"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8"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9"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0"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1"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2"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3"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4"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5"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6"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7"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8"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9"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0"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1"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2"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3"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4"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5"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6"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7"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8"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9"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0"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1"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2"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3"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4"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5"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6"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7"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8"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9"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0"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1"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2"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3"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4"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5"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6"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7"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8"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9"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0"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1"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2"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3"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4"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5"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6"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7"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8"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9"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0"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1"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2"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3"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4"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5"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6"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7"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8"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9"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0"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1"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2"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3"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4"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5"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6"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7"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8"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9"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0"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1"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2"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3"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4"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5"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6"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7"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8"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9"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0"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1"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2"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3"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4"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5"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6"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7"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8"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9"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0"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1"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2"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3"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4"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5"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6"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7"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8"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9"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0"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1"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2"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3"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4"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5"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6"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7"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8"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9"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0"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1"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2"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3"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4"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5"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6"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7"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8"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9"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0"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1"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0"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1"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2"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3"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4"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5"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6"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7"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8"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9"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0"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1"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2"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3"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4"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5"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6"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7"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8"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9"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0"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1"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2"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3"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4"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5"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6"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7"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8"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9"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0"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1"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2"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3"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4"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5"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6"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7"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8"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9"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0"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1"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2"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3"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4"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5"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6"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7"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8"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9"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0"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1"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2"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3"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4"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5"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6"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7"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8"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9"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0"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1"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2"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3"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4"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5"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6"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7"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8"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9"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0"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1"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2"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3"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4"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5"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6"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7"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8"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9"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0"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1"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2"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3"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4"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5"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6"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7"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8"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9"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0"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1"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2"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3"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4"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5"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6"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7"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8"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9"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0"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1"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2"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3"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4"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5"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6"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7"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8"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9"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0"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1"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2"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3"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4"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5"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6"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7"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8"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9"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0"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1"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2"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3"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4"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5"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6"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7"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8"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9"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0"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1"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2"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3"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4"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5"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6"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7"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8"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9"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0"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1"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2"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3"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2"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3"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4"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5"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6"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7"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8"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9"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0"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1"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2"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3"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4"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5"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6"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7"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8"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9"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0"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1"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2"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3"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4"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5"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6"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7"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8"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9"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0"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1"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2"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3"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4"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5"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6"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7"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8"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9"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0"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1"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2"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3"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4"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5"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6"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7"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8"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9"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0"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1"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2"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3"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4"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5"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6"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7"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8"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9"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0"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1"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2"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3"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4"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5"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6"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7"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8"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9"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0"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1"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2"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3"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4"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5"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6"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7"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8"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9"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0"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1"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2"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3"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4"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5"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6"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7"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8"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9"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0"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1"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2"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3"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4"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5"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6"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7"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8"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9"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0"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1"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2"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3"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4"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5"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6"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7"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8"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9"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0"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1"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2"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3"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4"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5"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6"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7"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8"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9"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0"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1"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2"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3"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4"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5"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6"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7"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8"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9"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0"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1"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2"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3"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4"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5"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6"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7"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8"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9"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0"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1"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2"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3"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4"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5"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4"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5"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6"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7"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8"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9"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0"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1"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2"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3"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4"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5"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6"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7"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8"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9"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0"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1"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2"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3"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4"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5"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6"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7"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8"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9"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0"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1"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2"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3"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4"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5"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6"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7"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8"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9"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0"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1"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2"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3"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4"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5"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6"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7"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8"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9"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0"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1"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2"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3"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4"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5"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6"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7"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8"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9"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0"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1"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2"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3"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4"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5"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6"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7"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8"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9"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0"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1"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2"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3"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4"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5"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6"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7"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8"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9"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0"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1"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2"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3"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4"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5"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6"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7"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8"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9"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0"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1"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2"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3"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4"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5"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6"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7"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8"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9"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0"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1"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2"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3"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4"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5"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6"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7"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8"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9"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0"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1"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2"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3"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4"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5"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6"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7"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8"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9"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0"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1"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2"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3"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4"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5"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6"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7"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8"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9"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0"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1"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2"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3"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4"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5"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6"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7"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8"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9"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0"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1"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2"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3"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4"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5"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6"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7"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6"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7"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8"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9"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0"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1"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2"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3"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4"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5"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6"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7"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8"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9"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0"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1"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2"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3"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4"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5"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6"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7"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8"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9"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0"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1"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2"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3"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4"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5"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6"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7"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8"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9"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0"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1"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2"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3"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4"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5"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6"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7"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8"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9"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0"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1"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2"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3"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4"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5"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6"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7"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8"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9"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0"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1"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2"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3"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4"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5"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6"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7"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8"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9"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0"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1"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2"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3"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4"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5"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6"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7"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8"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9"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0"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1"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2"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3"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4"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5"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6"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7"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8"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9"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0"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1"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2"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3"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4"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5"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6"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7"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8"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9"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0"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1"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2"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3"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4"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5"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6"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7"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8"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9"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0"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1"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2"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3"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4"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5"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6"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7"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8"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9"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0"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1"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2"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3"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4"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5"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6"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7"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8"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9"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0"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1"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2"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3"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4"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5"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6"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7"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8"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9"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0"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1"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2"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3"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4"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5"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6"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7"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8"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9"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8"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9"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0"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1"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2"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3"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4"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5"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6"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7"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8"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9"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0"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1"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2"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3"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4"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5"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6"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7"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8"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9"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0"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1"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2"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3"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4"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5"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6"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7"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8"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9"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0"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1"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2"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3"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4"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5"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6"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7"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8"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9"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0"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1"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2"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3"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4"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5"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6"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7"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8"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9"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0"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1"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2"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3"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4"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5"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6"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7"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8"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9"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0"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1"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2"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3"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4"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5"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6"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7"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8"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9"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0"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1"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2"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3"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4"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5"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6"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7"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8"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9"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0"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1"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2"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3"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4"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5"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6"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7"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8"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9"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0"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1"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2"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3"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4"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5"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6"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7"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8"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9"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0"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1"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2"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3"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4"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5"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6"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7"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8"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9"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0"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1"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2"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3"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4"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5"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6"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7"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8"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9"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0"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1"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2"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3"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4"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5"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6"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7"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8"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9"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0"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1"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2"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3"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4"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5"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6"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7"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8"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9"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0"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1"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0"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1"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2"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3"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4"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5"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6"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7"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8"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9"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0"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1"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2"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3"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4"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5"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6"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7"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8"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9"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0"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1"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2"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3"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4"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5"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6"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7"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8"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9"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0"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1"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2"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3"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4"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5"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6"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7"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8"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9"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0"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1"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2"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3"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4"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5"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6"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7"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8"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9"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0"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1"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2"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3"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4"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5"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6"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7"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8"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9"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0"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1"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2"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3"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4"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5"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6"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7"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8"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9"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0"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1"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2"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3"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4"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5"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6"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7"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8"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9"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0"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1"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2"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3"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4"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5"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6"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7"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8"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9"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0"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1"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2"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3"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4"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5"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6"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7"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8"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9"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0"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1"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2"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3"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4"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5"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6"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7"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8"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9"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0"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1"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2"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3"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4"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5"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6"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7"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8"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9"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0"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1"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2"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3"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4"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5"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6"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7"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8"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9"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0"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1"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2"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3"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4"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5"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6"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7"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8"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9"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0"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1"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2"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3"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2"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3"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4"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5"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6"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7"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8"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9"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0"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1"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2"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3"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4"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5"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6"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7"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8"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9"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0"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1"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2"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3"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4"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5"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6"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7"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8"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9"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0"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1"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2"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3"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4"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5"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6"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7"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8"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9"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0"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1"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2"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3"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4"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5"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6"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7"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8"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9"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0"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1"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2"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3"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4"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5"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6"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7"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8"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9"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0"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1"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2"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3"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4"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5"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6"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7"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8"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9"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0"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1"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2"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3"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4"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5"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6"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7"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8"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9"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0"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1"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2"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3"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4"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5"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6"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7"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8"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9"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0"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1"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2"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3"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4"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5"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6"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7"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8"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9"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0"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1"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2"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3"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4"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5"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6"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7"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8"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9"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0"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1"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2"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3"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4"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5"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6"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7"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8"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9"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0"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1"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2"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3"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4"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5"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6"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7"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8"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9"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0"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1"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2"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3"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4"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5"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6"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7"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8"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9"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0"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1"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2"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3"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4"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5"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9"/>
  <sheetViews>
    <sheetView tabSelected="1" zoomScale="70" zoomScaleNormal="70" workbookViewId="0">
      <pane xSplit="6" ySplit="5" topLeftCell="I7" activePane="bottomRight" state="frozen"/>
      <selection/>
      <selection pane="topRight"/>
      <selection pane="bottomLeft"/>
      <selection pane="bottomRight" activeCell="Z54" sqref="Z54"/>
    </sheetView>
  </sheetViews>
  <sheetFormatPr defaultColWidth="7" defaultRowHeight="13.5"/>
  <cols>
    <col min="1" max="1" width="4.13333333333333" style="4" customWidth="1"/>
    <col min="2" max="2" width="8.63333333333333" style="4" customWidth="1"/>
    <col min="3" max="3" width="26.2416666666667" style="4" customWidth="1"/>
    <col min="4" max="4" width="5.78333333333333" style="4" customWidth="1"/>
    <col min="5" max="5" width="12.325" style="4" customWidth="1"/>
    <col min="6" max="6" width="5.63333333333333" style="4" customWidth="1"/>
    <col min="7" max="7" width="25.6333333333333" style="4" customWidth="1"/>
    <col min="8" max="8" width="87.675" style="4" customWidth="1"/>
    <col min="9" max="9" width="5.63333333333333" style="4" customWidth="1"/>
    <col min="10" max="10" width="7.63333333333333" style="4" customWidth="1"/>
    <col min="11" max="13" width="15.6333333333333" style="4" customWidth="1"/>
    <col min="14" max="14" width="14.1" style="4" customWidth="1"/>
    <col min="15" max="15" width="10.7" style="4" customWidth="1"/>
    <col min="16" max="16" width="7.63333333333333" style="4" customWidth="1"/>
    <col min="17" max="17" width="8.925" style="4" customWidth="1"/>
    <col min="18" max="18" width="7.63333333333333" style="4" customWidth="1"/>
    <col min="19" max="20" width="10.1333333333333" style="4" customWidth="1"/>
    <col min="21" max="21" width="11.0583333333333" style="4" customWidth="1"/>
    <col min="22" max="22" width="12.1416666666667" style="4" customWidth="1"/>
    <col min="23" max="23" width="8.63333333333333" style="4" customWidth="1"/>
    <col min="24" max="24" width="67.0333333333333" style="4" customWidth="1"/>
    <col min="25" max="25" width="15.8833333333333" style="4" customWidth="1"/>
    <col min="26" max="26" width="10.6333333333333" style="4" customWidth="1"/>
    <col min="27" max="27" width="4.81666666666667" style="4" customWidth="1"/>
    <col min="28" max="28" width="7" style="4" customWidth="1"/>
    <col min="29" max="29" width="49.7333333333333" style="4" customWidth="1"/>
    <col min="30" max="16384" width="7" style="4" customWidth="1"/>
  </cols>
  <sheetData>
    <row r="1" ht="35"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s="1" customFormat="1" ht="20" customHeight="1" spans="1:27">
      <c r="A2" s="7"/>
      <c r="B2" s="7"/>
      <c r="C2" s="8"/>
      <c r="D2" s="7"/>
      <c r="E2" s="7"/>
      <c r="F2" s="9"/>
      <c r="G2" s="9"/>
      <c r="H2" s="9"/>
      <c r="I2" s="9"/>
      <c r="J2" s="9"/>
      <c r="K2" s="9"/>
      <c r="L2" s="9"/>
      <c r="M2" s="9"/>
      <c r="N2" s="9"/>
      <c r="O2" s="9"/>
      <c r="P2" s="9"/>
      <c r="Q2" s="9"/>
      <c r="R2" s="9"/>
      <c r="S2" s="9"/>
      <c r="T2" s="9"/>
      <c r="U2" s="9"/>
      <c r="V2" s="29"/>
      <c r="W2" s="8"/>
      <c r="X2" s="8"/>
      <c r="Y2" s="8"/>
      <c r="Z2" s="8"/>
      <c r="AA2" s="8"/>
    </row>
    <row r="3" s="2" customFormat="1" ht="25" customHeight="1" spans="1:27">
      <c r="A3" s="10" t="s">
        <v>1</v>
      </c>
      <c r="B3" s="10" t="s">
        <v>2</v>
      </c>
      <c r="C3" s="10" t="s">
        <v>3</v>
      </c>
      <c r="D3" s="10" t="s">
        <v>4</v>
      </c>
      <c r="E3" s="10" t="s">
        <v>5</v>
      </c>
      <c r="F3" s="10" t="s">
        <v>6</v>
      </c>
      <c r="G3" s="10" t="s">
        <v>7</v>
      </c>
      <c r="H3" s="10" t="s">
        <v>8</v>
      </c>
      <c r="I3" s="10" t="s">
        <v>9</v>
      </c>
      <c r="J3" s="10" t="s">
        <v>10</v>
      </c>
      <c r="K3" s="10" t="s">
        <v>11</v>
      </c>
      <c r="L3" s="10"/>
      <c r="M3" s="10"/>
      <c r="N3" s="10"/>
      <c r="O3" s="10"/>
      <c r="P3" s="10"/>
      <c r="Q3" s="10"/>
      <c r="R3" s="10"/>
      <c r="S3" s="10"/>
      <c r="T3" s="10"/>
      <c r="U3" s="10"/>
      <c r="V3" s="10" t="s">
        <v>12</v>
      </c>
      <c r="W3" s="10" t="s">
        <v>13</v>
      </c>
      <c r="X3" s="10" t="s">
        <v>14</v>
      </c>
      <c r="Y3" s="10" t="s">
        <v>15</v>
      </c>
      <c r="Z3" s="10" t="s">
        <v>16</v>
      </c>
      <c r="AA3" s="10" t="s">
        <v>17</v>
      </c>
    </row>
    <row r="4" s="2" customFormat="1" ht="25" customHeight="1" spans="1:27">
      <c r="A4" s="10"/>
      <c r="B4" s="10"/>
      <c r="C4" s="10"/>
      <c r="D4" s="10"/>
      <c r="E4" s="10"/>
      <c r="F4" s="10"/>
      <c r="G4" s="10"/>
      <c r="H4" s="10"/>
      <c r="I4" s="10"/>
      <c r="J4" s="10"/>
      <c r="K4" s="10" t="s">
        <v>18</v>
      </c>
      <c r="L4" s="10" t="s">
        <v>19</v>
      </c>
      <c r="M4" s="10"/>
      <c r="N4" s="10"/>
      <c r="O4" s="10"/>
      <c r="P4" s="10"/>
      <c r="Q4" s="10"/>
      <c r="R4" s="10"/>
      <c r="S4" s="10" t="s">
        <v>20</v>
      </c>
      <c r="T4" s="10" t="s">
        <v>21</v>
      </c>
      <c r="U4" s="10" t="s">
        <v>22</v>
      </c>
      <c r="V4" s="10"/>
      <c r="W4" s="10"/>
      <c r="X4" s="10"/>
      <c r="Y4" s="10"/>
      <c r="Z4" s="10"/>
      <c r="AA4" s="10"/>
    </row>
    <row r="5" s="2" customFormat="1" ht="62" customHeight="1" spans="1:27">
      <c r="A5" s="10"/>
      <c r="B5" s="10"/>
      <c r="C5" s="10"/>
      <c r="D5" s="10"/>
      <c r="E5" s="10"/>
      <c r="F5" s="10"/>
      <c r="G5" s="10"/>
      <c r="H5" s="10"/>
      <c r="I5" s="10"/>
      <c r="J5" s="10"/>
      <c r="K5" s="10"/>
      <c r="L5" s="10" t="s">
        <v>23</v>
      </c>
      <c r="M5" s="10" t="s">
        <v>24</v>
      </c>
      <c r="N5" s="10" t="s">
        <v>25</v>
      </c>
      <c r="O5" s="10" t="s">
        <v>26</v>
      </c>
      <c r="P5" s="10" t="s">
        <v>27</v>
      </c>
      <c r="Q5" s="10" t="s">
        <v>28</v>
      </c>
      <c r="R5" s="10" t="s">
        <v>29</v>
      </c>
      <c r="S5" s="10"/>
      <c r="T5" s="10"/>
      <c r="U5" s="10"/>
      <c r="V5" s="10"/>
      <c r="W5" s="10"/>
      <c r="X5" s="10"/>
      <c r="Y5" s="10"/>
      <c r="Z5" s="10"/>
      <c r="AA5" s="10"/>
    </row>
    <row r="6" s="3" customFormat="1" ht="25" customHeight="1" spans="1:256">
      <c r="A6" s="11" t="s">
        <v>18</v>
      </c>
      <c r="B6" s="12"/>
      <c r="C6" s="12"/>
      <c r="D6" s="12"/>
      <c r="E6" s="12"/>
      <c r="F6" s="12"/>
      <c r="G6" s="12"/>
      <c r="H6" s="13"/>
      <c r="I6" s="13"/>
      <c r="J6" s="13"/>
      <c r="K6" s="25">
        <f t="shared" ref="K6:K8" si="0">SUM(M6:U6)</f>
        <v>41477.824699</v>
      </c>
      <c r="L6" s="25">
        <f t="shared" ref="L6:L8" si="1">SUM(M6:R6)</f>
        <v>38943.008699</v>
      </c>
      <c r="M6" s="25">
        <f t="shared" ref="M6:T6" si="2">SUM(M7:M58)</f>
        <v>35472.258924</v>
      </c>
      <c r="N6" s="26">
        <f t="shared" si="2"/>
        <v>2107.749775</v>
      </c>
      <c r="O6" s="26">
        <f t="shared" si="2"/>
        <v>1182</v>
      </c>
      <c r="P6" s="26">
        <f t="shared" si="2"/>
        <v>0</v>
      </c>
      <c r="Q6" s="26">
        <f t="shared" si="2"/>
        <v>181</v>
      </c>
      <c r="R6" s="26">
        <f t="shared" si="2"/>
        <v>0</v>
      </c>
      <c r="S6" s="26">
        <f t="shared" si="2"/>
        <v>0</v>
      </c>
      <c r="T6" s="26">
        <f t="shared" si="2"/>
        <v>2000</v>
      </c>
      <c r="U6" s="26">
        <f>SUM(U7:U55)</f>
        <v>534.816</v>
      </c>
      <c r="V6" s="30"/>
      <c r="W6" s="30"/>
      <c r="X6" s="12"/>
      <c r="Y6" s="12"/>
      <c r="Z6" s="12"/>
      <c r="AA6" s="35"/>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ht="102" customHeight="1" spans="1:29">
      <c r="A7" s="14">
        <f t="shared" ref="A7:A12" si="3">ROW()-6</f>
        <v>1</v>
      </c>
      <c r="B7" s="14" t="s">
        <v>30</v>
      </c>
      <c r="C7" s="15" t="s">
        <v>31</v>
      </c>
      <c r="D7" s="15" t="s">
        <v>32</v>
      </c>
      <c r="E7" s="15" t="s">
        <v>33</v>
      </c>
      <c r="F7" s="15" t="s">
        <v>34</v>
      </c>
      <c r="G7" s="15" t="s">
        <v>35</v>
      </c>
      <c r="H7" s="16" t="s">
        <v>36</v>
      </c>
      <c r="I7" s="15" t="s">
        <v>37</v>
      </c>
      <c r="J7" s="15">
        <v>5000</v>
      </c>
      <c r="K7" s="14">
        <f t="shared" si="0"/>
        <v>5000</v>
      </c>
      <c r="L7" s="14">
        <f t="shared" si="1"/>
        <v>5000</v>
      </c>
      <c r="M7" s="14">
        <v>5000</v>
      </c>
      <c r="N7" s="14"/>
      <c r="O7" s="14"/>
      <c r="P7" s="14"/>
      <c r="Q7" s="14"/>
      <c r="R7" s="14"/>
      <c r="S7" s="14"/>
      <c r="T7" s="14"/>
      <c r="U7" s="14"/>
      <c r="V7" s="15" t="s">
        <v>38</v>
      </c>
      <c r="W7" s="14" t="s">
        <v>39</v>
      </c>
      <c r="X7" s="31" t="s">
        <v>40</v>
      </c>
      <c r="Y7" s="37">
        <v>45230</v>
      </c>
      <c r="Z7" s="17" t="s">
        <v>41</v>
      </c>
      <c r="AA7" s="14"/>
      <c r="AC7" s="38"/>
    </row>
    <row r="8" ht="177" customHeight="1" spans="1:29">
      <c r="A8" s="14">
        <f t="shared" si="3"/>
        <v>2</v>
      </c>
      <c r="B8" s="14" t="s">
        <v>42</v>
      </c>
      <c r="C8" s="15" t="s">
        <v>43</v>
      </c>
      <c r="D8" s="15" t="s">
        <v>32</v>
      </c>
      <c r="E8" s="15" t="s">
        <v>33</v>
      </c>
      <c r="F8" s="15" t="s">
        <v>44</v>
      </c>
      <c r="G8" s="15" t="s">
        <v>45</v>
      </c>
      <c r="H8" s="16" t="s">
        <v>46</v>
      </c>
      <c r="I8" s="15" t="s">
        <v>47</v>
      </c>
      <c r="J8" s="15">
        <v>2</v>
      </c>
      <c r="K8" s="14">
        <f t="shared" si="0"/>
        <v>2509.958462</v>
      </c>
      <c r="L8" s="14">
        <f t="shared" si="1"/>
        <v>2509.958462</v>
      </c>
      <c r="M8" s="14">
        <v>2509.958462</v>
      </c>
      <c r="N8" s="14"/>
      <c r="O8" s="14"/>
      <c r="P8" s="14"/>
      <c r="Q8" s="14"/>
      <c r="R8" s="14"/>
      <c r="S8" s="14"/>
      <c r="T8" s="14"/>
      <c r="U8" s="14"/>
      <c r="V8" s="15" t="s">
        <v>38</v>
      </c>
      <c r="W8" s="14" t="s">
        <v>39</v>
      </c>
      <c r="X8" s="18" t="s">
        <v>48</v>
      </c>
      <c r="Y8" s="37">
        <v>45230</v>
      </c>
      <c r="Z8" s="17" t="s">
        <v>41</v>
      </c>
      <c r="AA8" s="14"/>
      <c r="AC8" s="38"/>
    </row>
    <row r="9" s="4" customFormat="1" ht="116" customHeight="1" spans="1:29">
      <c r="A9" s="14">
        <f t="shared" si="3"/>
        <v>3</v>
      </c>
      <c r="B9" s="14" t="s">
        <v>49</v>
      </c>
      <c r="C9" s="15" t="s">
        <v>50</v>
      </c>
      <c r="D9" s="15" t="s">
        <v>32</v>
      </c>
      <c r="E9" s="15" t="s">
        <v>51</v>
      </c>
      <c r="F9" s="15" t="s">
        <v>34</v>
      </c>
      <c r="G9" s="15" t="s">
        <v>52</v>
      </c>
      <c r="H9" s="16" t="s">
        <v>53</v>
      </c>
      <c r="I9" s="15" t="s">
        <v>47</v>
      </c>
      <c r="J9" s="15">
        <v>1</v>
      </c>
      <c r="K9" s="14">
        <v>7500</v>
      </c>
      <c r="L9" s="14">
        <v>7500</v>
      </c>
      <c r="M9" s="14">
        <v>7500</v>
      </c>
      <c r="N9" s="14"/>
      <c r="O9" s="14"/>
      <c r="P9" s="14"/>
      <c r="Q9" s="14"/>
      <c r="R9" s="14"/>
      <c r="S9" s="14"/>
      <c r="T9" s="14"/>
      <c r="U9" s="14"/>
      <c r="V9" s="15" t="s">
        <v>38</v>
      </c>
      <c r="W9" s="14" t="s">
        <v>39</v>
      </c>
      <c r="X9" s="18" t="s">
        <v>54</v>
      </c>
      <c r="Y9" s="37">
        <v>45230</v>
      </c>
      <c r="Z9" s="17" t="s">
        <v>41</v>
      </c>
      <c r="AA9" s="14"/>
      <c r="AC9" s="38"/>
    </row>
    <row r="10" s="4" customFormat="1" ht="104" customHeight="1" spans="1:29">
      <c r="A10" s="14">
        <f t="shared" si="3"/>
        <v>4</v>
      </c>
      <c r="B10" s="14" t="s">
        <v>55</v>
      </c>
      <c r="C10" s="17" t="s">
        <v>56</v>
      </c>
      <c r="D10" s="17" t="s">
        <v>32</v>
      </c>
      <c r="E10" s="15" t="s">
        <v>51</v>
      </c>
      <c r="F10" s="15" t="s">
        <v>34</v>
      </c>
      <c r="G10" s="15" t="s">
        <v>57</v>
      </c>
      <c r="H10" s="16" t="s">
        <v>58</v>
      </c>
      <c r="I10" s="15" t="s">
        <v>47</v>
      </c>
      <c r="J10" s="15">
        <v>1</v>
      </c>
      <c r="K10" s="14">
        <f>SUM(M10:U10)</f>
        <v>3000</v>
      </c>
      <c r="L10" s="14">
        <f>SUM(M10:R10)</f>
        <v>3000</v>
      </c>
      <c r="M10" s="15">
        <v>3000</v>
      </c>
      <c r="N10" s="14"/>
      <c r="O10" s="14"/>
      <c r="P10" s="14"/>
      <c r="Q10" s="14"/>
      <c r="R10" s="14"/>
      <c r="S10" s="14"/>
      <c r="T10" s="14"/>
      <c r="U10" s="14"/>
      <c r="V10" s="15" t="s">
        <v>59</v>
      </c>
      <c r="W10" s="15" t="s">
        <v>60</v>
      </c>
      <c r="X10" s="31" t="s">
        <v>61</v>
      </c>
      <c r="Y10" s="37">
        <v>45230</v>
      </c>
      <c r="Z10" s="17" t="s">
        <v>41</v>
      </c>
      <c r="AA10" s="14"/>
      <c r="AC10" s="38"/>
    </row>
    <row r="11" s="4" customFormat="1" ht="60" customHeight="1" spans="1:29">
      <c r="A11" s="14">
        <f t="shared" si="3"/>
        <v>5</v>
      </c>
      <c r="B11" s="14" t="s">
        <v>62</v>
      </c>
      <c r="C11" s="15" t="s">
        <v>63</v>
      </c>
      <c r="D11" s="17" t="s">
        <v>32</v>
      </c>
      <c r="E11" s="15" t="s">
        <v>64</v>
      </c>
      <c r="F11" s="15" t="s">
        <v>34</v>
      </c>
      <c r="G11" s="15" t="s">
        <v>65</v>
      </c>
      <c r="H11" s="18" t="s">
        <v>66</v>
      </c>
      <c r="I11" s="15" t="s">
        <v>67</v>
      </c>
      <c r="J11" s="15">
        <v>475</v>
      </c>
      <c r="K11" s="14">
        <f>SUM(M11:U11)</f>
        <v>80</v>
      </c>
      <c r="L11" s="14">
        <f>SUM(M11:R11)</f>
        <v>80</v>
      </c>
      <c r="M11" s="15">
        <v>80</v>
      </c>
      <c r="N11" s="14"/>
      <c r="O11" s="14"/>
      <c r="P11" s="14"/>
      <c r="Q11" s="14"/>
      <c r="R11" s="14"/>
      <c r="S11" s="14"/>
      <c r="T11" s="14"/>
      <c r="U11" s="14"/>
      <c r="V11" s="15" t="s">
        <v>68</v>
      </c>
      <c r="W11" s="15" t="s">
        <v>69</v>
      </c>
      <c r="X11" s="31" t="s">
        <v>70</v>
      </c>
      <c r="Y11" s="37">
        <v>45230</v>
      </c>
      <c r="Z11" s="17" t="s">
        <v>41</v>
      </c>
      <c r="AA11" s="14"/>
      <c r="AC11" s="38"/>
    </row>
    <row r="12" s="4" customFormat="1" ht="60" customHeight="1" spans="1:29">
      <c r="A12" s="14">
        <f t="shared" si="3"/>
        <v>6</v>
      </c>
      <c r="B12" s="14" t="s">
        <v>71</v>
      </c>
      <c r="C12" s="15" t="s">
        <v>72</v>
      </c>
      <c r="D12" s="17" t="s">
        <v>32</v>
      </c>
      <c r="E12" s="15" t="s">
        <v>64</v>
      </c>
      <c r="F12" s="15" t="s">
        <v>34</v>
      </c>
      <c r="G12" s="15" t="s">
        <v>73</v>
      </c>
      <c r="H12" s="18" t="s">
        <v>74</v>
      </c>
      <c r="I12" s="15" t="s">
        <v>67</v>
      </c>
      <c r="J12" s="15">
        <v>480</v>
      </c>
      <c r="K12" s="14">
        <f>SUM(M12:U12)</f>
        <v>80</v>
      </c>
      <c r="L12" s="14">
        <f>SUM(M12:R12)</f>
        <v>80</v>
      </c>
      <c r="M12" s="15">
        <v>80</v>
      </c>
      <c r="N12" s="14"/>
      <c r="O12" s="14"/>
      <c r="P12" s="14"/>
      <c r="Q12" s="14"/>
      <c r="R12" s="14"/>
      <c r="S12" s="14"/>
      <c r="T12" s="14"/>
      <c r="U12" s="14"/>
      <c r="V12" s="15" t="s">
        <v>75</v>
      </c>
      <c r="W12" s="15" t="s">
        <v>76</v>
      </c>
      <c r="X12" s="31" t="s">
        <v>77</v>
      </c>
      <c r="Y12" s="37">
        <v>45230</v>
      </c>
      <c r="Z12" s="17" t="s">
        <v>41</v>
      </c>
      <c r="AA12" s="14"/>
      <c r="AC12" s="38"/>
    </row>
    <row r="13" s="4" customFormat="1" ht="60" customHeight="1" spans="1:29">
      <c r="A13" s="14">
        <f t="shared" ref="A13:A27" si="4">ROW()-6</f>
        <v>7</v>
      </c>
      <c r="B13" s="14" t="s">
        <v>78</v>
      </c>
      <c r="C13" s="15" t="s">
        <v>79</v>
      </c>
      <c r="D13" s="17" t="s">
        <v>32</v>
      </c>
      <c r="E13" s="15" t="s">
        <v>64</v>
      </c>
      <c r="F13" s="15" t="s">
        <v>34</v>
      </c>
      <c r="G13" s="15" t="s">
        <v>80</v>
      </c>
      <c r="H13" s="18" t="s">
        <v>81</v>
      </c>
      <c r="I13" s="15" t="s">
        <v>67</v>
      </c>
      <c r="J13" s="15">
        <v>470</v>
      </c>
      <c r="K13" s="14">
        <f t="shared" ref="K13:K27" si="5">SUM(M13:U13)</f>
        <v>80</v>
      </c>
      <c r="L13" s="14">
        <f t="shared" ref="L13:L27" si="6">SUM(M13:R13)</f>
        <v>80</v>
      </c>
      <c r="M13" s="15">
        <v>80</v>
      </c>
      <c r="N13" s="14"/>
      <c r="O13" s="14"/>
      <c r="P13" s="14"/>
      <c r="Q13" s="14"/>
      <c r="R13" s="14"/>
      <c r="S13" s="14"/>
      <c r="T13" s="14"/>
      <c r="U13" s="14"/>
      <c r="V13" s="15" t="s">
        <v>75</v>
      </c>
      <c r="W13" s="15" t="s">
        <v>76</v>
      </c>
      <c r="X13" s="31" t="s">
        <v>82</v>
      </c>
      <c r="Y13" s="37">
        <v>45230</v>
      </c>
      <c r="Z13" s="17" t="s">
        <v>41</v>
      </c>
      <c r="AA13" s="14"/>
      <c r="AC13" s="38"/>
    </row>
    <row r="14" s="4" customFormat="1" ht="60" customHeight="1" spans="1:29">
      <c r="A14" s="14">
        <f t="shared" si="4"/>
        <v>8</v>
      </c>
      <c r="B14" s="14" t="s">
        <v>83</v>
      </c>
      <c r="C14" s="15" t="s">
        <v>84</v>
      </c>
      <c r="D14" s="17" t="s">
        <v>32</v>
      </c>
      <c r="E14" s="15" t="s">
        <v>64</v>
      </c>
      <c r="F14" s="15" t="s">
        <v>34</v>
      </c>
      <c r="G14" s="15" t="s">
        <v>85</v>
      </c>
      <c r="H14" s="18" t="s">
        <v>86</v>
      </c>
      <c r="I14" s="15" t="s">
        <v>67</v>
      </c>
      <c r="J14" s="15">
        <v>410</v>
      </c>
      <c r="K14" s="14">
        <f t="shared" si="5"/>
        <v>80</v>
      </c>
      <c r="L14" s="14">
        <f t="shared" si="6"/>
        <v>80</v>
      </c>
      <c r="M14" s="15">
        <v>80</v>
      </c>
      <c r="N14" s="14"/>
      <c r="O14" s="14"/>
      <c r="P14" s="14"/>
      <c r="Q14" s="14"/>
      <c r="R14" s="14"/>
      <c r="S14" s="14"/>
      <c r="T14" s="14"/>
      <c r="U14" s="14"/>
      <c r="V14" s="15" t="s">
        <v>87</v>
      </c>
      <c r="W14" s="15" t="s">
        <v>88</v>
      </c>
      <c r="X14" s="31" t="s">
        <v>89</v>
      </c>
      <c r="Y14" s="37">
        <v>45230</v>
      </c>
      <c r="Z14" s="17" t="s">
        <v>41</v>
      </c>
      <c r="AA14" s="14"/>
      <c r="AC14" s="38"/>
    </row>
    <row r="15" s="4" customFormat="1" ht="60" customHeight="1" spans="1:29">
      <c r="A15" s="14">
        <f t="shared" si="4"/>
        <v>9</v>
      </c>
      <c r="B15" s="14" t="s">
        <v>90</v>
      </c>
      <c r="C15" s="15" t="s">
        <v>91</v>
      </c>
      <c r="D15" s="17" t="s">
        <v>32</v>
      </c>
      <c r="E15" s="15" t="s">
        <v>64</v>
      </c>
      <c r="F15" s="15" t="s">
        <v>34</v>
      </c>
      <c r="G15" s="15" t="s">
        <v>92</v>
      </c>
      <c r="H15" s="18" t="s">
        <v>93</v>
      </c>
      <c r="I15" s="15" t="s">
        <v>67</v>
      </c>
      <c r="J15" s="15">
        <v>600</v>
      </c>
      <c r="K15" s="14">
        <f t="shared" si="5"/>
        <v>80</v>
      </c>
      <c r="L15" s="14">
        <f t="shared" si="6"/>
        <v>80</v>
      </c>
      <c r="M15" s="15">
        <v>80</v>
      </c>
      <c r="N15" s="14"/>
      <c r="O15" s="14"/>
      <c r="P15" s="14"/>
      <c r="Q15" s="14"/>
      <c r="R15" s="14"/>
      <c r="S15" s="14"/>
      <c r="T15" s="14"/>
      <c r="U15" s="14"/>
      <c r="V15" s="15" t="s">
        <v>94</v>
      </c>
      <c r="W15" s="15" t="s">
        <v>95</v>
      </c>
      <c r="X15" s="31" t="s">
        <v>96</v>
      </c>
      <c r="Y15" s="37">
        <v>45230</v>
      </c>
      <c r="Z15" s="17" t="s">
        <v>41</v>
      </c>
      <c r="AA15" s="14"/>
      <c r="AC15" s="38"/>
    </row>
    <row r="16" s="4" customFormat="1" ht="103" customHeight="1" spans="1:29">
      <c r="A16" s="14">
        <f t="shared" si="4"/>
        <v>10</v>
      </c>
      <c r="B16" s="14" t="s">
        <v>97</v>
      </c>
      <c r="C16" s="15" t="s">
        <v>98</v>
      </c>
      <c r="D16" s="15" t="s">
        <v>32</v>
      </c>
      <c r="E16" s="15" t="s">
        <v>99</v>
      </c>
      <c r="F16" s="15" t="s">
        <v>34</v>
      </c>
      <c r="G16" s="15" t="s">
        <v>100</v>
      </c>
      <c r="H16" s="16" t="s">
        <v>101</v>
      </c>
      <c r="I16" s="15" t="s">
        <v>102</v>
      </c>
      <c r="J16" s="15">
        <v>2000</v>
      </c>
      <c r="K16" s="14">
        <f t="shared" si="5"/>
        <v>300</v>
      </c>
      <c r="L16" s="14">
        <f t="shared" si="6"/>
        <v>300</v>
      </c>
      <c r="M16" s="14">
        <v>300</v>
      </c>
      <c r="N16" s="14"/>
      <c r="O16" s="14"/>
      <c r="P16" s="14"/>
      <c r="Q16" s="14"/>
      <c r="R16" s="14"/>
      <c r="S16" s="14"/>
      <c r="T16" s="14"/>
      <c r="U16" s="14"/>
      <c r="V16" s="15" t="s">
        <v>38</v>
      </c>
      <c r="W16" s="14" t="s">
        <v>39</v>
      </c>
      <c r="X16" s="32" t="s">
        <v>103</v>
      </c>
      <c r="Y16" s="37">
        <v>45230</v>
      </c>
      <c r="Z16" s="17" t="s">
        <v>41</v>
      </c>
      <c r="AA16" s="14"/>
      <c r="AC16" s="38"/>
    </row>
    <row r="17" s="4" customFormat="1" ht="105" customHeight="1" spans="1:29">
      <c r="A17" s="14">
        <f t="shared" si="4"/>
        <v>11</v>
      </c>
      <c r="B17" s="14" t="s">
        <v>104</v>
      </c>
      <c r="C17" s="19" t="s">
        <v>105</v>
      </c>
      <c r="D17" s="15" t="s">
        <v>32</v>
      </c>
      <c r="E17" s="15" t="s">
        <v>106</v>
      </c>
      <c r="F17" s="15" t="s">
        <v>34</v>
      </c>
      <c r="G17" s="15" t="s">
        <v>100</v>
      </c>
      <c r="H17" s="20" t="s">
        <v>107</v>
      </c>
      <c r="I17" s="15" t="s">
        <v>108</v>
      </c>
      <c r="J17" s="15">
        <v>4000</v>
      </c>
      <c r="K17" s="14">
        <f t="shared" si="5"/>
        <v>2024.143</v>
      </c>
      <c r="L17" s="14">
        <f t="shared" si="6"/>
        <v>2024.143</v>
      </c>
      <c r="M17" s="14">
        <v>2024.143</v>
      </c>
      <c r="N17" s="14"/>
      <c r="O17" s="14"/>
      <c r="P17" s="14"/>
      <c r="Q17" s="14"/>
      <c r="R17" s="14"/>
      <c r="S17" s="14"/>
      <c r="T17" s="14"/>
      <c r="U17" s="14"/>
      <c r="V17" s="15" t="s">
        <v>109</v>
      </c>
      <c r="W17" s="15" t="s">
        <v>110</v>
      </c>
      <c r="X17" s="32" t="s">
        <v>111</v>
      </c>
      <c r="Y17" s="37">
        <v>45421</v>
      </c>
      <c r="Z17" s="17" t="s">
        <v>112</v>
      </c>
      <c r="AA17" s="14"/>
      <c r="AC17" s="38"/>
    </row>
    <row r="18" s="4" customFormat="1" ht="80" customHeight="1" spans="1:29">
      <c r="A18" s="14">
        <f t="shared" si="4"/>
        <v>12</v>
      </c>
      <c r="B18" s="14" t="s">
        <v>113</v>
      </c>
      <c r="C18" s="19" t="s">
        <v>114</v>
      </c>
      <c r="D18" s="15" t="s">
        <v>32</v>
      </c>
      <c r="E18" s="15" t="s">
        <v>106</v>
      </c>
      <c r="F18" s="15" t="s">
        <v>34</v>
      </c>
      <c r="G18" s="15" t="s">
        <v>115</v>
      </c>
      <c r="H18" s="20" t="s">
        <v>116</v>
      </c>
      <c r="I18" s="15" t="s">
        <v>108</v>
      </c>
      <c r="J18" s="15">
        <v>155</v>
      </c>
      <c r="K18" s="14">
        <f t="shared" si="5"/>
        <v>19.77073</v>
      </c>
      <c r="L18" s="14">
        <f t="shared" si="6"/>
        <v>19.77073</v>
      </c>
      <c r="M18" s="14">
        <v>19.77073</v>
      </c>
      <c r="N18" s="14"/>
      <c r="O18" s="14"/>
      <c r="P18" s="14"/>
      <c r="Q18" s="14"/>
      <c r="R18" s="14"/>
      <c r="S18" s="14"/>
      <c r="T18" s="14"/>
      <c r="U18" s="14"/>
      <c r="V18" s="15" t="s">
        <v>117</v>
      </c>
      <c r="W18" s="15" t="s">
        <v>118</v>
      </c>
      <c r="X18" s="32" t="s">
        <v>119</v>
      </c>
      <c r="Y18" s="37">
        <v>45421</v>
      </c>
      <c r="Z18" s="17" t="s">
        <v>112</v>
      </c>
      <c r="AA18" s="14"/>
      <c r="AC18" s="38"/>
    </row>
    <row r="19" s="4" customFormat="1" ht="80" customHeight="1" spans="1:29">
      <c r="A19" s="14">
        <f t="shared" si="4"/>
        <v>13</v>
      </c>
      <c r="B19" s="14" t="s">
        <v>120</v>
      </c>
      <c r="C19" s="19" t="s">
        <v>121</v>
      </c>
      <c r="D19" s="15" t="s">
        <v>32</v>
      </c>
      <c r="E19" s="15" t="s">
        <v>106</v>
      </c>
      <c r="F19" s="15" t="s">
        <v>34</v>
      </c>
      <c r="G19" s="15" t="s">
        <v>122</v>
      </c>
      <c r="H19" s="20" t="s">
        <v>123</v>
      </c>
      <c r="I19" s="15" t="s">
        <v>108</v>
      </c>
      <c r="J19" s="15">
        <v>344</v>
      </c>
      <c r="K19" s="14">
        <f t="shared" si="5"/>
        <v>38.486375</v>
      </c>
      <c r="L19" s="14">
        <f t="shared" si="6"/>
        <v>38.486375</v>
      </c>
      <c r="M19" s="14">
        <v>38.486375</v>
      </c>
      <c r="N19" s="14"/>
      <c r="O19" s="14"/>
      <c r="P19" s="14"/>
      <c r="Q19" s="14"/>
      <c r="R19" s="14"/>
      <c r="S19" s="14"/>
      <c r="T19" s="14"/>
      <c r="U19" s="14"/>
      <c r="V19" s="15" t="s">
        <v>124</v>
      </c>
      <c r="W19" s="15" t="s">
        <v>125</v>
      </c>
      <c r="X19" s="32" t="s">
        <v>126</v>
      </c>
      <c r="Y19" s="37">
        <v>45421</v>
      </c>
      <c r="Z19" s="17" t="s">
        <v>112</v>
      </c>
      <c r="AA19" s="14"/>
      <c r="AC19" s="38"/>
    </row>
    <row r="20" s="4" customFormat="1" ht="80" customHeight="1" spans="1:29">
      <c r="A20" s="14">
        <f t="shared" si="4"/>
        <v>14</v>
      </c>
      <c r="B20" s="14" t="s">
        <v>127</v>
      </c>
      <c r="C20" s="19" t="s">
        <v>128</v>
      </c>
      <c r="D20" s="15" t="s">
        <v>32</v>
      </c>
      <c r="E20" s="15" t="s">
        <v>106</v>
      </c>
      <c r="F20" s="15" t="s">
        <v>34</v>
      </c>
      <c r="G20" s="15" t="s">
        <v>129</v>
      </c>
      <c r="H20" s="20" t="s">
        <v>130</v>
      </c>
      <c r="I20" s="15" t="s">
        <v>108</v>
      </c>
      <c r="J20" s="15">
        <v>576</v>
      </c>
      <c r="K20" s="14">
        <f t="shared" si="5"/>
        <v>73.483887</v>
      </c>
      <c r="L20" s="14">
        <f t="shared" si="6"/>
        <v>73.483887</v>
      </c>
      <c r="M20" s="14">
        <v>73.483887</v>
      </c>
      <c r="N20" s="14"/>
      <c r="O20" s="14"/>
      <c r="P20" s="14"/>
      <c r="Q20" s="14"/>
      <c r="R20" s="14"/>
      <c r="S20" s="14"/>
      <c r="T20" s="14"/>
      <c r="U20" s="14"/>
      <c r="V20" s="15" t="s">
        <v>131</v>
      </c>
      <c r="W20" s="15" t="s">
        <v>132</v>
      </c>
      <c r="X20" s="32" t="s">
        <v>133</v>
      </c>
      <c r="Y20" s="37">
        <v>45421</v>
      </c>
      <c r="Z20" s="17" t="s">
        <v>112</v>
      </c>
      <c r="AA20" s="14"/>
      <c r="AC20" s="38"/>
    </row>
    <row r="21" s="4" customFormat="1" ht="80" customHeight="1" spans="1:29">
      <c r="A21" s="14">
        <f t="shared" si="4"/>
        <v>15</v>
      </c>
      <c r="B21" s="14" t="s">
        <v>134</v>
      </c>
      <c r="C21" s="19" t="s">
        <v>135</v>
      </c>
      <c r="D21" s="15" t="s">
        <v>32</v>
      </c>
      <c r="E21" s="15" t="s">
        <v>106</v>
      </c>
      <c r="F21" s="15" t="s">
        <v>34</v>
      </c>
      <c r="G21" s="15" t="s">
        <v>136</v>
      </c>
      <c r="H21" s="20" t="s">
        <v>137</v>
      </c>
      <c r="I21" s="15" t="s">
        <v>108</v>
      </c>
      <c r="J21" s="15">
        <v>441</v>
      </c>
      <c r="K21" s="14">
        <f t="shared" si="5"/>
        <v>46.756585</v>
      </c>
      <c r="L21" s="14">
        <f t="shared" si="6"/>
        <v>46.756585</v>
      </c>
      <c r="M21" s="14">
        <v>46.756585</v>
      </c>
      <c r="N21" s="14"/>
      <c r="O21" s="14"/>
      <c r="P21" s="14"/>
      <c r="Q21" s="14"/>
      <c r="R21" s="14"/>
      <c r="S21" s="14"/>
      <c r="T21" s="14"/>
      <c r="U21" s="14"/>
      <c r="V21" s="15" t="s">
        <v>138</v>
      </c>
      <c r="W21" s="15" t="s">
        <v>139</v>
      </c>
      <c r="X21" s="32" t="s">
        <v>140</v>
      </c>
      <c r="Y21" s="37">
        <v>45421</v>
      </c>
      <c r="Z21" s="17" t="s">
        <v>112</v>
      </c>
      <c r="AA21" s="14"/>
      <c r="AC21" s="38"/>
    </row>
    <row r="22" s="4" customFormat="1" ht="80" customHeight="1" spans="1:29">
      <c r="A22" s="14">
        <f t="shared" si="4"/>
        <v>16</v>
      </c>
      <c r="B22" s="14" t="s">
        <v>141</v>
      </c>
      <c r="C22" s="19" t="s">
        <v>142</v>
      </c>
      <c r="D22" s="15" t="s">
        <v>32</v>
      </c>
      <c r="E22" s="15" t="s">
        <v>106</v>
      </c>
      <c r="F22" s="15" t="s">
        <v>34</v>
      </c>
      <c r="G22" s="15" t="s">
        <v>143</v>
      </c>
      <c r="H22" s="20" t="s">
        <v>144</v>
      </c>
      <c r="I22" s="15" t="s">
        <v>108</v>
      </c>
      <c r="J22" s="15">
        <v>345</v>
      </c>
      <c r="K22" s="14">
        <f t="shared" si="5"/>
        <v>47.055865</v>
      </c>
      <c r="L22" s="14">
        <f t="shared" si="6"/>
        <v>47.055865</v>
      </c>
      <c r="M22" s="14">
        <v>47.055865</v>
      </c>
      <c r="N22" s="14"/>
      <c r="O22" s="14"/>
      <c r="P22" s="14"/>
      <c r="Q22" s="14"/>
      <c r="R22" s="14"/>
      <c r="S22" s="14"/>
      <c r="T22" s="14"/>
      <c r="U22" s="14"/>
      <c r="V22" s="15" t="s">
        <v>145</v>
      </c>
      <c r="W22" s="15" t="s">
        <v>146</v>
      </c>
      <c r="X22" s="32" t="s">
        <v>147</v>
      </c>
      <c r="Y22" s="37">
        <v>45421</v>
      </c>
      <c r="Z22" s="17" t="s">
        <v>112</v>
      </c>
      <c r="AA22" s="14"/>
      <c r="AC22" s="38"/>
    </row>
    <row r="23" s="4" customFormat="1" ht="80" customHeight="1" spans="1:29">
      <c r="A23" s="14">
        <f t="shared" si="4"/>
        <v>17</v>
      </c>
      <c r="B23" s="14" t="s">
        <v>148</v>
      </c>
      <c r="C23" s="19" t="s">
        <v>149</v>
      </c>
      <c r="D23" s="15" t="s">
        <v>32</v>
      </c>
      <c r="E23" s="15" t="s">
        <v>106</v>
      </c>
      <c r="F23" s="15" t="s">
        <v>34</v>
      </c>
      <c r="G23" s="15" t="s">
        <v>150</v>
      </c>
      <c r="H23" s="20" t="s">
        <v>151</v>
      </c>
      <c r="I23" s="15" t="s">
        <v>108</v>
      </c>
      <c r="J23" s="15">
        <v>497</v>
      </c>
      <c r="K23" s="14">
        <f t="shared" si="5"/>
        <v>64.656415</v>
      </c>
      <c r="L23" s="14">
        <f t="shared" si="6"/>
        <v>64.656415</v>
      </c>
      <c r="M23" s="14">
        <v>64.656415</v>
      </c>
      <c r="N23" s="14"/>
      <c r="O23" s="14"/>
      <c r="P23" s="14"/>
      <c r="Q23" s="14"/>
      <c r="R23" s="14"/>
      <c r="S23" s="14"/>
      <c r="T23" s="14"/>
      <c r="U23" s="14"/>
      <c r="V23" s="15" t="s">
        <v>152</v>
      </c>
      <c r="W23" s="15" t="s">
        <v>153</v>
      </c>
      <c r="X23" s="32" t="s">
        <v>154</v>
      </c>
      <c r="Y23" s="37">
        <v>45421</v>
      </c>
      <c r="Z23" s="17" t="s">
        <v>112</v>
      </c>
      <c r="AA23" s="14"/>
      <c r="AC23" s="38"/>
    </row>
    <row r="24" s="4" customFormat="1" ht="80" customHeight="1" spans="1:29">
      <c r="A24" s="14">
        <f t="shared" si="4"/>
        <v>18</v>
      </c>
      <c r="B24" s="14" t="s">
        <v>155</v>
      </c>
      <c r="C24" s="19" t="s">
        <v>156</v>
      </c>
      <c r="D24" s="15" t="s">
        <v>32</v>
      </c>
      <c r="E24" s="15" t="s">
        <v>106</v>
      </c>
      <c r="F24" s="15" t="s">
        <v>34</v>
      </c>
      <c r="G24" s="15" t="s">
        <v>157</v>
      </c>
      <c r="H24" s="20" t="s">
        <v>158</v>
      </c>
      <c r="I24" s="15" t="s">
        <v>108</v>
      </c>
      <c r="J24" s="15">
        <v>374</v>
      </c>
      <c r="K24" s="14">
        <f t="shared" si="5"/>
        <v>43.21115</v>
      </c>
      <c r="L24" s="14">
        <f t="shared" si="6"/>
        <v>43.21115</v>
      </c>
      <c r="M24" s="14">
        <v>43.21115</v>
      </c>
      <c r="N24" s="14"/>
      <c r="O24" s="14"/>
      <c r="P24" s="14"/>
      <c r="Q24" s="14"/>
      <c r="R24" s="14"/>
      <c r="S24" s="14"/>
      <c r="T24" s="14"/>
      <c r="U24" s="14"/>
      <c r="V24" s="15" t="s">
        <v>159</v>
      </c>
      <c r="W24" s="15" t="s">
        <v>160</v>
      </c>
      <c r="X24" s="32" t="s">
        <v>161</v>
      </c>
      <c r="Y24" s="37">
        <v>45421</v>
      </c>
      <c r="Z24" s="17" t="s">
        <v>112</v>
      </c>
      <c r="AA24" s="14"/>
      <c r="AC24" s="38"/>
    </row>
    <row r="25" s="4" customFormat="1" ht="80" customHeight="1" spans="1:29">
      <c r="A25" s="14">
        <f t="shared" si="4"/>
        <v>19</v>
      </c>
      <c r="B25" s="15" t="s">
        <v>162</v>
      </c>
      <c r="C25" s="19" t="s">
        <v>163</v>
      </c>
      <c r="D25" s="15" t="s">
        <v>32</v>
      </c>
      <c r="E25" s="15" t="s">
        <v>106</v>
      </c>
      <c r="F25" s="15" t="s">
        <v>34</v>
      </c>
      <c r="G25" s="15" t="s">
        <v>164</v>
      </c>
      <c r="H25" s="20" t="s">
        <v>165</v>
      </c>
      <c r="I25" s="15" t="s">
        <v>108</v>
      </c>
      <c r="J25" s="15">
        <v>113</v>
      </c>
      <c r="K25" s="14">
        <f t="shared" si="5"/>
        <v>10.938455</v>
      </c>
      <c r="L25" s="14">
        <f t="shared" si="6"/>
        <v>10.938455</v>
      </c>
      <c r="M25" s="14">
        <v>10.938455</v>
      </c>
      <c r="N25" s="14"/>
      <c r="O25" s="14"/>
      <c r="P25" s="14"/>
      <c r="Q25" s="14"/>
      <c r="R25" s="14"/>
      <c r="S25" s="14"/>
      <c r="T25" s="14"/>
      <c r="U25" s="14"/>
      <c r="V25" s="15" t="s">
        <v>166</v>
      </c>
      <c r="W25" s="15" t="s">
        <v>167</v>
      </c>
      <c r="X25" s="32" t="s">
        <v>168</v>
      </c>
      <c r="Y25" s="37">
        <v>45421</v>
      </c>
      <c r="Z25" s="17" t="s">
        <v>112</v>
      </c>
      <c r="AA25" s="14"/>
      <c r="AC25" s="38"/>
    </row>
    <row r="26" s="4" customFormat="1" ht="61" customHeight="1" spans="1:27">
      <c r="A26" s="14">
        <f t="shared" si="4"/>
        <v>20</v>
      </c>
      <c r="B26" s="15" t="s">
        <v>169</v>
      </c>
      <c r="C26" s="15" t="s">
        <v>170</v>
      </c>
      <c r="D26" s="15" t="s">
        <v>32</v>
      </c>
      <c r="E26" s="15" t="s">
        <v>64</v>
      </c>
      <c r="F26" s="15" t="s">
        <v>34</v>
      </c>
      <c r="G26" s="15" t="s">
        <v>65</v>
      </c>
      <c r="H26" s="16" t="s">
        <v>171</v>
      </c>
      <c r="I26" s="15" t="s">
        <v>67</v>
      </c>
      <c r="J26" s="15">
        <v>100</v>
      </c>
      <c r="K26" s="14">
        <f t="shared" si="5"/>
        <v>23</v>
      </c>
      <c r="L26" s="14">
        <f t="shared" si="6"/>
        <v>23</v>
      </c>
      <c r="M26" s="14">
        <v>23</v>
      </c>
      <c r="N26" s="14"/>
      <c r="O26" s="14"/>
      <c r="P26" s="14"/>
      <c r="Q26" s="14"/>
      <c r="R26" s="14"/>
      <c r="S26" s="14"/>
      <c r="T26" s="14"/>
      <c r="U26" s="14"/>
      <c r="V26" s="15" t="s">
        <v>68</v>
      </c>
      <c r="W26" s="15" t="s">
        <v>69</v>
      </c>
      <c r="X26" s="31" t="s">
        <v>172</v>
      </c>
      <c r="Y26" s="37">
        <v>45421</v>
      </c>
      <c r="Z26" s="17" t="s">
        <v>112</v>
      </c>
      <c r="AA26" s="15"/>
    </row>
    <row r="27" s="4" customFormat="1" ht="65" customHeight="1" spans="1:27">
      <c r="A27" s="14">
        <f t="shared" si="4"/>
        <v>21</v>
      </c>
      <c r="B27" s="15" t="s">
        <v>173</v>
      </c>
      <c r="C27" s="15" t="s">
        <v>174</v>
      </c>
      <c r="D27" s="15" t="s">
        <v>32</v>
      </c>
      <c r="E27" s="15" t="s">
        <v>64</v>
      </c>
      <c r="F27" s="15" t="s">
        <v>34</v>
      </c>
      <c r="G27" s="15" t="s">
        <v>175</v>
      </c>
      <c r="H27" s="16" t="s">
        <v>176</v>
      </c>
      <c r="I27" s="15" t="s">
        <v>67</v>
      </c>
      <c r="J27" s="15">
        <v>200</v>
      </c>
      <c r="K27" s="14">
        <f t="shared" si="5"/>
        <v>46</v>
      </c>
      <c r="L27" s="14">
        <f t="shared" si="6"/>
        <v>46</v>
      </c>
      <c r="M27" s="14">
        <v>46</v>
      </c>
      <c r="N27" s="14"/>
      <c r="O27" s="14"/>
      <c r="P27" s="14"/>
      <c r="Q27" s="14"/>
      <c r="R27" s="14"/>
      <c r="S27" s="14"/>
      <c r="T27" s="14"/>
      <c r="U27" s="14"/>
      <c r="V27" s="15" t="s">
        <v>75</v>
      </c>
      <c r="W27" s="15" t="s">
        <v>76</v>
      </c>
      <c r="X27" s="31" t="s">
        <v>177</v>
      </c>
      <c r="Y27" s="37">
        <v>45421</v>
      </c>
      <c r="Z27" s="17" t="s">
        <v>112</v>
      </c>
      <c r="AA27" s="15"/>
    </row>
    <row r="28" s="4" customFormat="1" ht="57" customHeight="1" spans="1:27">
      <c r="A28" s="14">
        <f t="shared" ref="A28:A38" si="7">ROW()-6</f>
        <v>22</v>
      </c>
      <c r="B28" s="15" t="s">
        <v>178</v>
      </c>
      <c r="C28" s="15" t="s">
        <v>179</v>
      </c>
      <c r="D28" s="15" t="s">
        <v>32</v>
      </c>
      <c r="E28" s="15" t="s">
        <v>64</v>
      </c>
      <c r="F28" s="15" t="s">
        <v>34</v>
      </c>
      <c r="G28" s="15" t="s">
        <v>85</v>
      </c>
      <c r="H28" s="16" t="s">
        <v>180</v>
      </c>
      <c r="I28" s="15" t="s">
        <v>67</v>
      </c>
      <c r="J28" s="15">
        <v>100</v>
      </c>
      <c r="K28" s="14">
        <f t="shared" ref="K28:K37" si="8">SUM(M28:U28)</f>
        <v>23</v>
      </c>
      <c r="L28" s="14">
        <f t="shared" ref="L28:L37" si="9">SUM(M28:R28)</f>
        <v>23</v>
      </c>
      <c r="M28" s="14">
        <v>23</v>
      </c>
      <c r="N28" s="14"/>
      <c r="O28" s="14"/>
      <c r="P28" s="14"/>
      <c r="Q28" s="14"/>
      <c r="R28" s="14"/>
      <c r="S28" s="14"/>
      <c r="T28" s="14"/>
      <c r="U28" s="14"/>
      <c r="V28" s="15" t="s">
        <v>87</v>
      </c>
      <c r="W28" s="15" t="s">
        <v>88</v>
      </c>
      <c r="X28" s="31" t="s">
        <v>181</v>
      </c>
      <c r="Y28" s="37">
        <v>45421</v>
      </c>
      <c r="Z28" s="17" t="s">
        <v>112</v>
      </c>
      <c r="AA28" s="15"/>
    </row>
    <row r="29" s="4" customFormat="1" ht="60" customHeight="1" spans="1:27">
      <c r="A29" s="14">
        <f t="shared" si="7"/>
        <v>23</v>
      </c>
      <c r="B29" s="15" t="s">
        <v>182</v>
      </c>
      <c r="C29" s="15" t="s">
        <v>183</v>
      </c>
      <c r="D29" s="15" t="s">
        <v>32</v>
      </c>
      <c r="E29" s="15" t="s">
        <v>64</v>
      </c>
      <c r="F29" s="15" t="s">
        <v>34</v>
      </c>
      <c r="G29" s="15" t="s">
        <v>184</v>
      </c>
      <c r="H29" s="16" t="s">
        <v>185</v>
      </c>
      <c r="I29" s="15" t="s">
        <v>67</v>
      </c>
      <c r="J29" s="15">
        <v>100</v>
      </c>
      <c r="K29" s="14">
        <f t="shared" si="8"/>
        <v>23</v>
      </c>
      <c r="L29" s="14">
        <f t="shared" si="9"/>
        <v>23</v>
      </c>
      <c r="M29" s="14">
        <v>23</v>
      </c>
      <c r="N29" s="14"/>
      <c r="O29" s="14"/>
      <c r="P29" s="14"/>
      <c r="Q29" s="14"/>
      <c r="R29" s="14"/>
      <c r="S29" s="14"/>
      <c r="T29" s="14"/>
      <c r="U29" s="14"/>
      <c r="V29" s="15" t="s">
        <v>94</v>
      </c>
      <c r="W29" s="15" t="s">
        <v>95</v>
      </c>
      <c r="X29" s="31" t="s">
        <v>172</v>
      </c>
      <c r="Y29" s="37">
        <v>45421</v>
      </c>
      <c r="Z29" s="17" t="s">
        <v>112</v>
      </c>
      <c r="AA29" s="15"/>
    </row>
    <row r="30" s="4" customFormat="1" ht="60" customHeight="1" spans="1:27">
      <c r="A30" s="14">
        <f t="shared" si="7"/>
        <v>24</v>
      </c>
      <c r="B30" s="15" t="s">
        <v>186</v>
      </c>
      <c r="C30" s="17" t="s">
        <v>187</v>
      </c>
      <c r="D30" s="15" t="s">
        <v>32</v>
      </c>
      <c r="E30" s="15" t="s">
        <v>64</v>
      </c>
      <c r="F30" s="15" t="s">
        <v>34</v>
      </c>
      <c r="G30" s="15" t="s">
        <v>57</v>
      </c>
      <c r="H30" s="16" t="s">
        <v>188</v>
      </c>
      <c r="I30" s="15" t="s">
        <v>189</v>
      </c>
      <c r="J30" s="15">
        <v>2000</v>
      </c>
      <c r="K30" s="14">
        <f t="shared" si="8"/>
        <v>23</v>
      </c>
      <c r="L30" s="14">
        <f t="shared" si="9"/>
        <v>23</v>
      </c>
      <c r="M30" s="14">
        <v>23</v>
      </c>
      <c r="N30" s="14"/>
      <c r="O30" s="14"/>
      <c r="P30" s="14"/>
      <c r="Q30" s="14"/>
      <c r="R30" s="14"/>
      <c r="S30" s="14"/>
      <c r="T30" s="14"/>
      <c r="U30" s="14"/>
      <c r="V30" s="15" t="s">
        <v>190</v>
      </c>
      <c r="W30" s="15" t="s">
        <v>191</v>
      </c>
      <c r="X30" s="31" t="s">
        <v>192</v>
      </c>
      <c r="Y30" s="37">
        <v>45421</v>
      </c>
      <c r="Z30" s="17" t="s">
        <v>112</v>
      </c>
      <c r="AA30" s="15"/>
    </row>
    <row r="31" s="4" customFormat="1" ht="86" customHeight="1" spans="1:29">
      <c r="A31" s="14">
        <f t="shared" si="7"/>
        <v>25</v>
      </c>
      <c r="B31" s="14" t="s">
        <v>193</v>
      </c>
      <c r="C31" s="15" t="s">
        <v>194</v>
      </c>
      <c r="D31" s="15" t="s">
        <v>195</v>
      </c>
      <c r="E31" s="15" t="s">
        <v>196</v>
      </c>
      <c r="F31" s="15" t="s">
        <v>34</v>
      </c>
      <c r="G31" s="15" t="s">
        <v>100</v>
      </c>
      <c r="H31" s="16" t="s">
        <v>197</v>
      </c>
      <c r="I31" s="15" t="s">
        <v>198</v>
      </c>
      <c r="J31" s="15">
        <v>722</v>
      </c>
      <c r="K31" s="14">
        <f t="shared" si="8"/>
        <v>866.4</v>
      </c>
      <c r="L31" s="14">
        <f t="shared" si="9"/>
        <v>866.4</v>
      </c>
      <c r="M31" s="14">
        <v>866.4</v>
      </c>
      <c r="N31" s="14"/>
      <c r="O31" s="14"/>
      <c r="P31" s="14"/>
      <c r="Q31" s="14"/>
      <c r="R31" s="14"/>
      <c r="S31" s="14"/>
      <c r="T31" s="14"/>
      <c r="U31" s="14"/>
      <c r="V31" s="15" t="s">
        <v>199</v>
      </c>
      <c r="W31" s="33" t="s">
        <v>200</v>
      </c>
      <c r="X31" s="22" t="s">
        <v>201</v>
      </c>
      <c r="Y31" s="37">
        <v>45230</v>
      </c>
      <c r="Z31" s="17" t="s">
        <v>41</v>
      </c>
      <c r="AA31" s="14"/>
      <c r="AC31" s="38"/>
    </row>
    <row r="32" s="4" customFormat="1" ht="110" customHeight="1" spans="1:29">
      <c r="A32" s="14">
        <f t="shared" si="7"/>
        <v>26</v>
      </c>
      <c r="B32" s="14" t="s">
        <v>202</v>
      </c>
      <c r="C32" s="15" t="s">
        <v>203</v>
      </c>
      <c r="D32" s="15" t="s">
        <v>195</v>
      </c>
      <c r="E32" s="15" t="s">
        <v>196</v>
      </c>
      <c r="F32" s="15" t="s">
        <v>34</v>
      </c>
      <c r="G32" s="15" t="s">
        <v>100</v>
      </c>
      <c r="H32" s="16" t="s">
        <v>204</v>
      </c>
      <c r="I32" s="15" t="s">
        <v>198</v>
      </c>
      <c r="J32" s="15">
        <v>1162</v>
      </c>
      <c r="K32" s="14">
        <f t="shared" si="8"/>
        <v>2258.928</v>
      </c>
      <c r="L32" s="14">
        <f t="shared" si="9"/>
        <v>2258.928</v>
      </c>
      <c r="M32" s="14">
        <v>2258.928</v>
      </c>
      <c r="N32" s="14"/>
      <c r="O32" s="14"/>
      <c r="P32" s="14"/>
      <c r="Q32" s="14"/>
      <c r="R32" s="14"/>
      <c r="S32" s="14"/>
      <c r="T32" s="14"/>
      <c r="U32" s="14"/>
      <c r="V32" s="15" t="s">
        <v>205</v>
      </c>
      <c r="W32" s="14" t="s">
        <v>206</v>
      </c>
      <c r="X32" s="34" t="s">
        <v>207</v>
      </c>
      <c r="Y32" s="37">
        <v>45230</v>
      </c>
      <c r="Z32" s="17" t="s">
        <v>41</v>
      </c>
      <c r="AA32" s="14"/>
      <c r="AC32" s="38"/>
    </row>
    <row r="33" s="4" customFormat="1" ht="89" customHeight="1" spans="1:29">
      <c r="A33" s="14">
        <f t="shared" si="7"/>
        <v>27</v>
      </c>
      <c r="B33" s="14" t="s">
        <v>208</v>
      </c>
      <c r="C33" s="15" t="s">
        <v>209</v>
      </c>
      <c r="D33" s="15" t="s">
        <v>195</v>
      </c>
      <c r="E33" s="15" t="s">
        <v>210</v>
      </c>
      <c r="F33" s="15" t="s">
        <v>34</v>
      </c>
      <c r="G33" s="15" t="s">
        <v>100</v>
      </c>
      <c r="H33" s="16" t="s">
        <v>211</v>
      </c>
      <c r="I33" s="15" t="s">
        <v>198</v>
      </c>
      <c r="J33" s="15">
        <v>4441</v>
      </c>
      <c r="K33" s="14">
        <f t="shared" si="8"/>
        <v>419.61</v>
      </c>
      <c r="L33" s="14">
        <f t="shared" si="9"/>
        <v>419.61</v>
      </c>
      <c r="M33" s="14">
        <v>419.61</v>
      </c>
      <c r="N33" s="14"/>
      <c r="O33" s="14"/>
      <c r="P33" s="14"/>
      <c r="Q33" s="14"/>
      <c r="R33" s="14"/>
      <c r="S33" s="14"/>
      <c r="T33" s="14"/>
      <c r="U33" s="14"/>
      <c r="V33" s="15" t="s">
        <v>205</v>
      </c>
      <c r="W33" s="14" t="s">
        <v>206</v>
      </c>
      <c r="X33" s="32" t="s">
        <v>212</v>
      </c>
      <c r="Y33" s="37">
        <v>45230</v>
      </c>
      <c r="Z33" s="17" t="s">
        <v>41</v>
      </c>
      <c r="AA33" s="14"/>
      <c r="AC33" s="38"/>
    </row>
    <row r="34" s="4" customFormat="1" ht="104" customHeight="1" spans="1:29">
      <c r="A34" s="14">
        <f t="shared" si="7"/>
        <v>28</v>
      </c>
      <c r="B34" s="14" t="s">
        <v>213</v>
      </c>
      <c r="C34" s="15" t="s">
        <v>214</v>
      </c>
      <c r="D34" s="15" t="s">
        <v>195</v>
      </c>
      <c r="E34" s="15" t="s">
        <v>215</v>
      </c>
      <c r="F34" s="15" t="s">
        <v>34</v>
      </c>
      <c r="G34" s="15" t="s">
        <v>100</v>
      </c>
      <c r="H34" s="16" t="s">
        <v>216</v>
      </c>
      <c r="I34" s="15" t="s">
        <v>198</v>
      </c>
      <c r="J34" s="15">
        <v>441</v>
      </c>
      <c r="K34" s="14">
        <f t="shared" si="8"/>
        <v>22.05</v>
      </c>
      <c r="L34" s="14">
        <f t="shared" si="9"/>
        <v>22.05</v>
      </c>
      <c r="M34" s="14">
        <v>22.05</v>
      </c>
      <c r="N34" s="14"/>
      <c r="O34" s="14"/>
      <c r="P34" s="14"/>
      <c r="Q34" s="14"/>
      <c r="R34" s="14"/>
      <c r="S34" s="14"/>
      <c r="T34" s="14"/>
      <c r="U34" s="14"/>
      <c r="V34" s="15" t="s">
        <v>205</v>
      </c>
      <c r="W34" s="14" t="s">
        <v>206</v>
      </c>
      <c r="X34" s="32" t="s">
        <v>217</v>
      </c>
      <c r="Y34" s="37">
        <v>45230</v>
      </c>
      <c r="Z34" s="17" t="s">
        <v>41</v>
      </c>
      <c r="AA34" s="14"/>
      <c r="AC34" s="38"/>
    </row>
    <row r="35" s="4" customFormat="1" ht="115" customHeight="1" spans="1:29">
      <c r="A35" s="14">
        <f t="shared" si="7"/>
        <v>29</v>
      </c>
      <c r="B35" s="14" t="s">
        <v>218</v>
      </c>
      <c r="C35" s="15" t="s">
        <v>219</v>
      </c>
      <c r="D35" s="15" t="s">
        <v>220</v>
      </c>
      <c r="E35" s="15" t="s">
        <v>221</v>
      </c>
      <c r="F35" s="15" t="s">
        <v>34</v>
      </c>
      <c r="G35" s="15" t="s">
        <v>222</v>
      </c>
      <c r="H35" s="18" t="s">
        <v>223</v>
      </c>
      <c r="I35" s="15" t="s">
        <v>224</v>
      </c>
      <c r="J35" s="15">
        <v>1</v>
      </c>
      <c r="K35" s="14">
        <f t="shared" si="8"/>
        <v>1760</v>
      </c>
      <c r="L35" s="14">
        <f t="shared" si="9"/>
        <v>760</v>
      </c>
      <c r="M35" s="14">
        <v>760</v>
      </c>
      <c r="N35" s="14"/>
      <c r="O35" s="14"/>
      <c r="P35" s="14"/>
      <c r="Q35" s="14"/>
      <c r="R35" s="14"/>
      <c r="S35" s="14"/>
      <c r="T35" s="14">
        <v>1000</v>
      </c>
      <c r="U35" s="14"/>
      <c r="V35" s="15" t="s">
        <v>115</v>
      </c>
      <c r="W35" s="14" t="s">
        <v>225</v>
      </c>
      <c r="X35" s="22" t="s">
        <v>226</v>
      </c>
      <c r="Y35" s="37">
        <v>45230</v>
      </c>
      <c r="Z35" s="17" t="s">
        <v>41</v>
      </c>
      <c r="AA35" s="14"/>
      <c r="AC35" s="38"/>
    </row>
    <row r="36" s="4" customFormat="1" ht="104" customHeight="1" spans="1:29">
      <c r="A36" s="14">
        <f t="shared" si="7"/>
        <v>30</v>
      </c>
      <c r="B36" s="14" t="s">
        <v>227</v>
      </c>
      <c r="C36" s="15" t="s">
        <v>228</v>
      </c>
      <c r="D36" s="15" t="s">
        <v>220</v>
      </c>
      <c r="E36" s="15" t="s">
        <v>221</v>
      </c>
      <c r="F36" s="15" t="s">
        <v>34</v>
      </c>
      <c r="G36" s="15" t="s">
        <v>229</v>
      </c>
      <c r="H36" s="16" t="s">
        <v>230</v>
      </c>
      <c r="I36" s="15" t="s">
        <v>224</v>
      </c>
      <c r="J36" s="15">
        <v>1</v>
      </c>
      <c r="K36" s="14">
        <f t="shared" si="8"/>
        <v>2650</v>
      </c>
      <c r="L36" s="14">
        <f t="shared" si="9"/>
        <v>1432</v>
      </c>
      <c r="M36" s="14">
        <v>1432</v>
      </c>
      <c r="N36" s="14"/>
      <c r="O36" s="14"/>
      <c r="P36" s="14"/>
      <c r="Q36" s="14"/>
      <c r="R36" s="14"/>
      <c r="S36" s="14"/>
      <c r="T36" s="14">
        <v>1000</v>
      </c>
      <c r="U36" s="14">
        <v>218</v>
      </c>
      <c r="V36" s="15" t="s">
        <v>143</v>
      </c>
      <c r="W36" s="14" t="s">
        <v>231</v>
      </c>
      <c r="X36" s="22" t="s">
        <v>232</v>
      </c>
      <c r="Y36" s="37">
        <v>45230</v>
      </c>
      <c r="Z36" s="17" t="s">
        <v>41</v>
      </c>
      <c r="AA36" s="15"/>
      <c r="AC36" s="38"/>
    </row>
    <row r="37" s="4" customFormat="1" ht="80" customHeight="1" spans="1:27">
      <c r="A37" s="14">
        <f t="shared" si="7"/>
        <v>31</v>
      </c>
      <c r="B37" s="14" t="s">
        <v>233</v>
      </c>
      <c r="C37" s="15" t="s">
        <v>234</v>
      </c>
      <c r="D37" s="15" t="s">
        <v>220</v>
      </c>
      <c r="E37" s="15" t="s">
        <v>235</v>
      </c>
      <c r="F37" s="15" t="s">
        <v>34</v>
      </c>
      <c r="G37" s="15" t="s">
        <v>236</v>
      </c>
      <c r="H37" s="18" t="s">
        <v>237</v>
      </c>
      <c r="I37" s="15" t="s">
        <v>238</v>
      </c>
      <c r="J37" s="15">
        <v>7.5</v>
      </c>
      <c r="K37" s="14">
        <v>375</v>
      </c>
      <c r="L37" s="14">
        <v>375</v>
      </c>
      <c r="M37" s="14">
        <v>375</v>
      </c>
      <c r="N37" s="14"/>
      <c r="O37" s="14"/>
      <c r="P37" s="14"/>
      <c r="Q37" s="14"/>
      <c r="R37" s="14"/>
      <c r="S37" s="14"/>
      <c r="T37" s="14"/>
      <c r="U37" s="14"/>
      <c r="V37" s="15" t="s">
        <v>38</v>
      </c>
      <c r="W37" s="14" t="s">
        <v>39</v>
      </c>
      <c r="X37" s="18" t="s">
        <v>239</v>
      </c>
      <c r="Y37" s="39">
        <v>45530</v>
      </c>
      <c r="Z37" s="17" t="s">
        <v>240</v>
      </c>
      <c r="AA37" s="15"/>
    </row>
    <row r="38" s="4" customFormat="1" ht="80" customHeight="1" spans="1:29">
      <c r="A38" s="14">
        <f t="shared" si="7"/>
        <v>32</v>
      </c>
      <c r="B38" s="14" t="s">
        <v>241</v>
      </c>
      <c r="C38" s="15" t="s">
        <v>242</v>
      </c>
      <c r="D38" s="15" t="s">
        <v>220</v>
      </c>
      <c r="E38" s="15" t="s">
        <v>243</v>
      </c>
      <c r="F38" s="15" t="s">
        <v>34</v>
      </c>
      <c r="G38" s="15" t="s">
        <v>157</v>
      </c>
      <c r="H38" s="16" t="s">
        <v>244</v>
      </c>
      <c r="I38" s="15" t="s">
        <v>238</v>
      </c>
      <c r="J38" s="15">
        <v>31.567</v>
      </c>
      <c r="K38" s="14">
        <f>SUM(M38:U38)</f>
        <v>1476</v>
      </c>
      <c r="L38" s="14">
        <f>SUM(M38:R38)</f>
        <v>1159.184</v>
      </c>
      <c r="M38" s="14"/>
      <c r="N38" s="14"/>
      <c r="O38" s="14">
        <v>1159.184</v>
      </c>
      <c r="P38" s="14"/>
      <c r="Q38" s="14"/>
      <c r="R38" s="14"/>
      <c r="S38" s="14"/>
      <c r="T38" s="14"/>
      <c r="U38" s="14">
        <v>316.816</v>
      </c>
      <c r="V38" s="15" t="s">
        <v>245</v>
      </c>
      <c r="W38" s="15" t="s">
        <v>246</v>
      </c>
      <c r="X38" s="32" t="s">
        <v>247</v>
      </c>
      <c r="Y38" s="37">
        <v>45230</v>
      </c>
      <c r="Z38" s="17" t="s">
        <v>41</v>
      </c>
      <c r="AA38" s="37"/>
      <c r="AC38" s="38"/>
    </row>
    <row r="39" s="4" customFormat="1" ht="80" customHeight="1" spans="1:29">
      <c r="A39" s="14">
        <f t="shared" ref="A38:A45" si="10">ROW()-6</f>
        <v>33</v>
      </c>
      <c r="B39" s="14" t="s">
        <v>248</v>
      </c>
      <c r="C39" s="15" t="s">
        <v>249</v>
      </c>
      <c r="D39" s="15" t="s">
        <v>220</v>
      </c>
      <c r="E39" s="15" t="s">
        <v>243</v>
      </c>
      <c r="F39" s="15" t="s">
        <v>34</v>
      </c>
      <c r="G39" s="15" t="s">
        <v>250</v>
      </c>
      <c r="H39" s="16" t="s">
        <v>251</v>
      </c>
      <c r="I39" s="15" t="s">
        <v>238</v>
      </c>
      <c r="J39" s="15">
        <v>6.8</v>
      </c>
      <c r="K39" s="14">
        <f>SUM(M39:U39)</f>
        <v>174.907421</v>
      </c>
      <c r="L39" s="14">
        <f>SUM(M39:R39)</f>
        <v>174.907421</v>
      </c>
      <c r="M39" s="14"/>
      <c r="N39" s="27">
        <v>174.907421</v>
      </c>
      <c r="O39" s="14"/>
      <c r="P39" s="14"/>
      <c r="Q39" s="14"/>
      <c r="R39" s="14"/>
      <c r="S39" s="14"/>
      <c r="T39" s="14"/>
      <c r="U39" s="14"/>
      <c r="V39" s="15" t="s">
        <v>199</v>
      </c>
      <c r="W39" s="33" t="s">
        <v>200</v>
      </c>
      <c r="X39" s="22" t="s">
        <v>252</v>
      </c>
      <c r="Y39" s="37">
        <v>45230</v>
      </c>
      <c r="Z39" s="17" t="s">
        <v>41</v>
      </c>
      <c r="AA39" s="15"/>
      <c r="AC39" s="38"/>
    </row>
    <row r="40" s="4" customFormat="1" ht="80" customHeight="1" spans="1:29">
      <c r="A40" s="14">
        <f t="shared" si="10"/>
        <v>34</v>
      </c>
      <c r="B40" s="14" t="s">
        <v>253</v>
      </c>
      <c r="C40" s="15" t="s">
        <v>254</v>
      </c>
      <c r="D40" s="15" t="s">
        <v>220</v>
      </c>
      <c r="E40" s="15" t="s">
        <v>243</v>
      </c>
      <c r="F40" s="15" t="s">
        <v>34</v>
      </c>
      <c r="G40" s="15" t="s">
        <v>255</v>
      </c>
      <c r="H40" s="16" t="s">
        <v>256</v>
      </c>
      <c r="I40" s="15" t="s">
        <v>238</v>
      </c>
      <c r="J40" s="15">
        <v>16</v>
      </c>
      <c r="K40" s="14">
        <v>400</v>
      </c>
      <c r="L40" s="14">
        <v>400</v>
      </c>
      <c r="M40" s="14"/>
      <c r="N40" s="14">
        <v>400</v>
      </c>
      <c r="O40" s="14"/>
      <c r="P40" s="14"/>
      <c r="Q40" s="14"/>
      <c r="R40" s="14"/>
      <c r="S40" s="14"/>
      <c r="T40" s="14"/>
      <c r="U40" s="14"/>
      <c r="V40" s="15" t="s">
        <v>199</v>
      </c>
      <c r="W40" s="33" t="s">
        <v>200</v>
      </c>
      <c r="X40" s="22" t="s">
        <v>257</v>
      </c>
      <c r="Y40" s="37">
        <v>45230</v>
      </c>
      <c r="Z40" s="17" t="s">
        <v>41</v>
      </c>
      <c r="AA40" s="15"/>
      <c r="AC40" s="38"/>
    </row>
    <row r="41" s="4" customFormat="1" ht="80" customHeight="1" spans="1:29">
      <c r="A41" s="14">
        <f t="shared" si="10"/>
        <v>35</v>
      </c>
      <c r="B41" s="14" t="s">
        <v>258</v>
      </c>
      <c r="C41" s="15" t="s">
        <v>259</v>
      </c>
      <c r="D41" s="15" t="s">
        <v>220</v>
      </c>
      <c r="E41" s="15" t="s">
        <v>243</v>
      </c>
      <c r="F41" s="15" t="s">
        <v>34</v>
      </c>
      <c r="G41" s="15" t="s">
        <v>260</v>
      </c>
      <c r="H41" s="16" t="s">
        <v>261</v>
      </c>
      <c r="I41" s="15" t="s">
        <v>238</v>
      </c>
      <c r="J41" s="15">
        <v>16</v>
      </c>
      <c r="K41" s="14">
        <v>400</v>
      </c>
      <c r="L41" s="14">
        <v>400</v>
      </c>
      <c r="M41" s="14"/>
      <c r="N41" s="14">
        <v>400</v>
      </c>
      <c r="O41" s="14"/>
      <c r="P41" s="14"/>
      <c r="Q41" s="14"/>
      <c r="R41" s="14"/>
      <c r="S41" s="14"/>
      <c r="T41" s="14"/>
      <c r="U41" s="14"/>
      <c r="V41" s="15" t="s">
        <v>199</v>
      </c>
      <c r="W41" s="33" t="s">
        <v>200</v>
      </c>
      <c r="X41" s="22" t="s">
        <v>262</v>
      </c>
      <c r="Y41" s="37">
        <v>45230</v>
      </c>
      <c r="Z41" s="17" t="s">
        <v>41</v>
      </c>
      <c r="AA41" s="15"/>
      <c r="AC41" s="38"/>
    </row>
    <row r="42" s="4" customFormat="1" ht="80" customHeight="1" spans="1:29">
      <c r="A42" s="14">
        <f t="shared" si="10"/>
        <v>36</v>
      </c>
      <c r="B42" s="14" t="s">
        <v>263</v>
      </c>
      <c r="C42" s="15" t="s">
        <v>264</v>
      </c>
      <c r="D42" s="15" t="s">
        <v>220</v>
      </c>
      <c r="E42" s="15" t="s">
        <v>243</v>
      </c>
      <c r="F42" s="15" t="s">
        <v>34</v>
      </c>
      <c r="G42" s="15" t="s">
        <v>265</v>
      </c>
      <c r="H42" s="16" t="s">
        <v>266</v>
      </c>
      <c r="I42" s="15" t="s">
        <v>238</v>
      </c>
      <c r="J42" s="15">
        <v>16</v>
      </c>
      <c r="K42" s="14">
        <f t="shared" ref="K42:K49" si="11">SUM(M42:U42)</f>
        <v>423.070468</v>
      </c>
      <c r="L42" s="14">
        <f t="shared" ref="L42:L49" si="12">SUM(M42:R42)</f>
        <v>423.070468</v>
      </c>
      <c r="M42" s="14"/>
      <c r="N42" s="14">
        <v>423.070468</v>
      </c>
      <c r="O42" s="14"/>
      <c r="P42" s="14"/>
      <c r="Q42" s="14"/>
      <c r="R42" s="14"/>
      <c r="S42" s="14"/>
      <c r="T42" s="14"/>
      <c r="U42" s="14"/>
      <c r="V42" s="15" t="s">
        <v>199</v>
      </c>
      <c r="W42" s="33" t="s">
        <v>200</v>
      </c>
      <c r="X42" s="22" t="s">
        <v>267</v>
      </c>
      <c r="Y42" s="37">
        <v>45230</v>
      </c>
      <c r="Z42" s="17" t="s">
        <v>41</v>
      </c>
      <c r="AA42" s="15"/>
      <c r="AC42" s="38"/>
    </row>
    <row r="43" s="4" customFormat="1" ht="80" customHeight="1" spans="1:29">
      <c r="A43" s="14">
        <f t="shared" si="10"/>
        <v>37</v>
      </c>
      <c r="B43" s="14" t="s">
        <v>268</v>
      </c>
      <c r="C43" s="15" t="s">
        <v>269</v>
      </c>
      <c r="D43" s="15" t="s">
        <v>220</v>
      </c>
      <c r="E43" s="15" t="s">
        <v>270</v>
      </c>
      <c r="F43" s="15" t="s">
        <v>34</v>
      </c>
      <c r="G43" s="15" t="s">
        <v>271</v>
      </c>
      <c r="H43" s="16" t="s">
        <v>272</v>
      </c>
      <c r="I43" s="15" t="s">
        <v>238</v>
      </c>
      <c r="J43" s="15">
        <v>6</v>
      </c>
      <c r="K43" s="14">
        <f t="shared" si="11"/>
        <v>309.771886</v>
      </c>
      <c r="L43" s="14">
        <f t="shared" si="12"/>
        <v>309.771886</v>
      </c>
      <c r="M43" s="14"/>
      <c r="N43" s="14">
        <v>309.771886</v>
      </c>
      <c r="O43" s="14"/>
      <c r="P43" s="14"/>
      <c r="Q43" s="14"/>
      <c r="R43" s="14"/>
      <c r="S43" s="14"/>
      <c r="T43" s="14"/>
      <c r="U43" s="14"/>
      <c r="V43" s="15" t="s">
        <v>199</v>
      </c>
      <c r="W43" s="33" t="s">
        <v>200</v>
      </c>
      <c r="X43" s="22" t="s">
        <v>273</v>
      </c>
      <c r="Y43" s="37">
        <v>45230</v>
      </c>
      <c r="Z43" s="17" t="s">
        <v>41</v>
      </c>
      <c r="AA43" s="15"/>
      <c r="AC43" s="38"/>
    </row>
    <row r="44" s="4" customFormat="1" ht="87" customHeight="1" spans="1:29">
      <c r="A44" s="14">
        <f t="shared" si="10"/>
        <v>38</v>
      </c>
      <c r="B44" s="14" t="s">
        <v>274</v>
      </c>
      <c r="C44" s="15" t="s">
        <v>275</v>
      </c>
      <c r="D44" s="15" t="s">
        <v>220</v>
      </c>
      <c r="E44" s="15" t="s">
        <v>270</v>
      </c>
      <c r="F44" s="14" t="s">
        <v>34</v>
      </c>
      <c r="G44" s="15" t="s">
        <v>276</v>
      </c>
      <c r="H44" s="16" t="s">
        <v>277</v>
      </c>
      <c r="I44" s="14" t="s">
        <v>238</v>
      </c>
      <c r="J44" s="14">
        <v>7</v>
      </c>
      <c r="K44" s="14">
        <f t="shared" si="11"/>
        <v>181</v>
      </c>
      <c r="L44" s="14">
        <f t="shared" si="12"/>
        <v>181</v>
      </c>
      <c r="M44" s="14"/>
      <c r="N44" s="14"/>
      <c r="O44" s="14"/>
      <c r="P44" s="14"/>
      <c r="Q44" s="14">
        <v>181</v>
      </c>
      <c r="R44" s="14"/>
      <c r="S44" s="14"/>
      <c r="T44" s="14"/>
      <c r="U44" s="14"/>
      <c r="V44" s="15" t="s">
        <v>278</v>
      </c>
      <c r="W44" s="15" t="s">
        <v>279</v>
      </c>
      <c r="X44" s="22" t="s">
        <v>280</v>
      </c>
      <c r="Y44" s="37">
        <v>45230</v>
      </c>
      <c r="Z44" s="17" t="s">
        <v>41</v>
      </c>
      <c r="AA44" s="15"/>
      <c r="AC44" s="38"/>
    </row>
    <row r="45" s="4" customFormat="1" ht="84" customHeight="1" spans="1:27">
      <c r="A45" s="14">
        <f t="shared" si="10"/>
        <v>39</v>
      </c>
      <c r="B45" s="14" t="s">
        <v>281</v>
      </c>
      <c r="C45" s="15" t="s">
        <v>282</v>
      </c>
      <c r="D45" s="21" t="s">
        <v>220</v>
      </c>
      <c r="E45" s="15" t="s">
        <v>243</v>
      </c>
      <c r="F45" s="14" t="s">
        <v>34</v>
      </c>
      <c r="G45" s="15" t="s">
        <v>52</v>
      </c>
      <c r="H45" s="22" t="s">
        <v>283</v>
      </c>
      <c r="I45" s="14" t="s">
        <v>238</v>
      </c>
      <c r="J45" s="14">
        <v>3.348</v>
      </c>
      <c r="K45" s="14">
        <f t="shared" si="11"/>
        <v>550</v>
      </c>
      <c r="L45" s="14">
        <f t="shared" si="12"/>
        <v>550</v>
      </c>
      <c r="M45" s="14">
        <v>550</v>
      </c>
      <c r="N45" s="14"/>
      <c r="O45" s="14"/>
      <c r="P45" s="14"/>
      <c r="Q45" s="14"/>
      <c r="R45" s="14"/>
      <c r="S45" s="14"/>
      <c r="T45" s="14"/>
      <c r="U45" s="14"/>
      <c r="V45" s="14" t="s">
        <v>199</v>
      </c>
      <c r="W45" s="33" t="s">
        <v>200</v>
      </c>
      <c r="X45" s="22" t="s">
        <v>284</v>
      </c>
      <c r="Y45" s="39">
        <v>45530</v>
      </c>
      <c r="Z45" s="17" t="s">
        <v>240</v>
      </c>
      <c r="AA45" s="14"/>
    </row>
    <row r="46" s="4" customFormat="1" ht="145" customHeight="1" spans="1:29">
      <c r="A46" s="14">
        <f t="shared" ref="A46:A58" si="13">ROW()-6</f>
        <v>40</v>
      </c>
      <c r="B46" s="14" t="s">
        <v>285</v>
      </c>
      <c r="C46" s="15" t="s">
        <v>286</v>
      </c>
      <c r="D46" s="15" t="s">
        <v>220</v>
      </c>
      <c r="E46" s="15" t="s">
        <v>287</v>
      </c>
      <c r="F46" s="15" t="s">
        <v>288</v>
      </c>
      <c r="G46" s="15" t="s">
        <v>289</v>
      </c>
      <c r="H46" s="16" t="s">
        <v>290</v>
      </c>
      <c r="I46" s="15" t="s">
        <v>238</v>
      </c>
      <c r="J46" s="15">
        <v>243</v>
      </c>
      <c r="K46" s="14">
        <f t="shared" si="11"/>
        <v>3406.33</v>
      </c>
      <c r="L46" s="14">
        <f t="shared" si="12"/>
        <v>3406.33</v>
      </c>
      <c r="M46" s="14">
        <v>3406.33</v>
      </c>
      <c r="N46" s="14"/>
      <c r="O46" s="14"/>
      <c r="P46" s="14"/>
      <c r="Q46" s="14"/>
      <c r="R46" s="14"/>
      <c r="S46" s="14"/>
      <c r="T46" s="14"/>
      <c r="U46" s="14"/>
      <c r="V46" s="15" t="s">
        <v>291</v>
      </c>
      <c r="W46" s="14" t="s">
        <v>292</v>
      </c>
      <c r="X46" s="22" t="s">
        <v>293</v>
      </c>
      <c r="Y46" s="37">
        <v>45230</v>
      </c>
      <c r="Z46" s="17" t="s">
        <v>41</v>
      </c>
      <c r="AA46" s="14"/>
      <c r="AC46" s="38"/>
    </row>
    <row r="47" s="4" customFormat="1" ht="153" customHeight="1" spans="1:29">
      <c r="A47" s="14">
        <f t="shared" si="13"/>
        <v>41</v>
      </c>
      <c r="B47" s="14" t="s">
        <v>294</v>
      </c>
      <c r="C47" s="15" t="s">
        <v>295</v>
      </c>
      <c r="D47" s="15" t="s">
        <v>220</v>
      </c>
      <c r="E47" s="15" t="s">
        <v>287</v>
      </c>
      <c r="F47" s="15" t="s">
        <v>288</v>
      </c>
      <c r="G47" s="15" t="s">
        <v>122</v>
      </c>
      <c r="H47" s="16" t="s">
        <v>296</v>
      </c>
      <c r="I47" s="15" t="s">
        <v>238</v>
      </c>
      <c r="J47" s="15">
        <v>136.71</v>
      </c>
      <c r="K47" s="14">
        <f t="shared" si="11"/>
        <v>1843.67</v>
      </c>
      <c r="L47" s="14">
        <f t="shared" si="12"/>
        <v>1843.67</v>
      </c>
      <c r="M47" s="14">
        <v>1843.67</v>
      </c>
      <c r="N47" s="14"/>
      <c r="O47" s="14"/>
      <c r="P47" s="14"/>
      <c r="Q47" s="14"/>
      <c r="R47" s="14"/>
      <c r="S47" s="14"/>
      <c r="T47" s="14"/>
      <c r="U47" s="14"/>
      <c r="V47" s="15" t="s">
        <v>291</v>
      </c>
      <c r="W47" s="14" t="s">
        <v>292</v>
      </c>
      <c r="X47" s="22" t="s">
        <v>297</v>
      </c>
      <c r="Y47" s="37">
        <v>45230</v>
      </c>
      <c r="Z47" s="17" t="s">
        <v>41</v>
      </c>
      <c r="AA47" s="14"/>
      <c r="AC47" s="38"/>
    </row>
    <row r="48" s="4" customFormat="1" ht="70" customHeight="1" spans="1:29">
      <c r="A48" s="14">
        <f t="shared" si="13"/>
        <v>42</v>
      </c>
      <c r="B48" s="14" t="s">
        <v>298</v>
      </c>
      <c r="C48" s="15" t="s">
        <v>299</v>
      </c>
      <c r="D48" s="15" t="s">
        <v>220</v>
      </c>
      <c r="E48" s="15" t="s">
        <v>300</v>
      </c>
      <c r="F48" s="15" t="s">
        <v>34</v>
      </c>
      <c r="G48" s="15" t="s">
        <v>157</v>
      </c>
      <c r="H48" s="16" t="s">
        <v>301</v>
      </c>
      <c r="I48" s="15" t="s">
        <v>238</v>
      </c>
      <c r="J48" s="15">
        <v>3368.34</v>
      </c>
      <c r="K48" s="14">
        <f t="shared" si="11"/>
        <v>400</v>
      </c>
      <c r="L48" s="14">
        <f t="shared" si="12"/>
        <v>400</v>
      </c>
      <c r="M48" s="14"/>
      <c r="N48" s="14">
        <v>400</v>
      </c>
      <c r="O48" s="14"/>
      <c r="P48" s="14"/>
      <c r="Q48" s="14"/>
      <c r="R48" s="14"/>
      <c r="S48" s="14"/>
      <c r="T48" s="14"/>
      <c r="U48" s="14"/>
      <c r="V48" s="15" t="s">
        <v>302</v>
      </c>
      <c r="W48" s="14" t="s">
        <v>303</v>
      </c>
      <c r="X48" s="31" t="s">
        <v>304</v>
      </c>
      <c r="Y48" s="37">
        <v>45230</v>
      </c>
      <c r="Z48" s="17" t="s">
        <v>41</v>
      </c>
      <c r="AA48" s="15"/>
      <c r="AC48" s="38"/>
    </row>
    <row r="49" s="4" customFormat="1" ht="75" customHeight="1" spans="1:29">
      <c r="A49" s="14">
        <f t="shared" si="13"/>
        <v>43</v>
      </c>
      <c r="B49" s="14" t="s">
        <v>305</v>
      </c>
      <c r="C49" s="15" t="s">
        <v>306</v>
      </c>
      <c r="D49" s="15" t="s">
        <v>220</v>
      </c>
      <c r="E49" s="15" t="s">
        <v>307</v>
      </c>
      <c r="F49" s="15" t="s">
        <v>34</v>
      </c>
      <c r="G49" s="15" t="s">
        <v>100</v>
      </c>
      <c r="H49" s="16" t="s">
        <v>308</v>
      </c>
      <c r="I49" s="15" t="s">
        <v>102</v>
      </c>
      <c r="J49" s="15">
        <v>999</v>
      </c>
      <c r="K49" s="14">
        <f t="shared" si="11"/>
        <v>89.91</v>
      </c>
      <c r="L49" s="14">
        <f t="shared" si="12"/>
        <v>89.91</v>
      </c>
      <c r="M49" s="14">
        <v>89.91</v>
      </c>
      <c r="N49" s="14"/>
      <c r="O49" s="14"/>
      <c r="P49" s="14"/>
      <c r="Q49" s="14"/>
      <c r="R49" s="14"/>
      <c r="S49" s="14"/>
      <c r="T49" s="14"/>
      <c r="U49" s="14"/>
      <c r="V49" s="15" t="s">
        <v>309</v>
      </c>
      <c r="W49" s="15" t="s">
        <v>310</v>
      </c>
      <c r="X49" s="31" t="s">
        <v>311</v>
      </c>
      <c r="Y49" s="37">
        <v>45230</v>
      </c>
      <c r="Z49" s="17" t="s">
        <v>41</v>
      </c>
      <c r="AA49" s="14"/>
      <c r="AC49" s="38"/>
    </row>
    <row r="50" s="4" customFormat="1" ht="62" customHeight="1" spans="1:27">
      <c r="A50" s="14">
        <f t="shared" si="13"/>
        <v>44</v>
      </c>
      <c r="B50" s="14" t="s">
        <v>312</v>
      </c>
      <c r="C50" s="17" t="s">
        <v>313</v>
      </c>
      <c r="D50" s="21" t="s">
        <v>220</v>
      </c>
      <c r="E50" s="14" t="s">
        <v>314</v>
      </c>
      <c r="F50" s="14" t="s">
        <v>34</v>
      </c>
      <c r="G50" s="15" t="s">
        <v>315</v>
      </c>
      <c r="H50" s="20" t="s">
        <v>316</v>
      </c>
      <c r="I50" s="14" t="s">
        <v>238</v>
      </c>
      <c r="J50" s="14">
        <v>32</v>
      </c>
      <c r="K50" s="14">
        <v>260</v>
      </c>
      <c r="L50" s="14">
        <v>260</v>
      </c>
      <c r="M50" s="14">
        <v>260</v>
      </c>
      <c r="N50" s="14"/>
      <c r="O50" s="14"/>
      <c r="P50" s="14"/>
      <c r="Q50" s="14"/>
      <c r="R50" s="14"/>
      <c r="S50" s="14"/>
      <c r="T50" s="14"/>
      <c r="U50" s="14"/>
      <c r="V50" s="14" t="s">
        <v>143</v>
      </c>
      <c r="W50" s="14" t="s">
        <v>231</v>
      </c>
      <c r="X50" s="22" t="s">
        <v>317</v>
      </c>
      <c r="Y50" s="39">
        <v>45530</v>
      </c>
      <c r="Z50" s="17" t="s">
        <v>240</v>
      </c>
      <c r="AA50" s="14"/>
    </row>
    <row r="51" s="4" customFormat="1" ht="70" customHeight="1" spans="1:27">
      <c r="A51" s="14">
        <f t="shared" si="13"/>
        <v>45</v>
      </c>
      <c r="B51" s="14" t="s">
        <v>318</v>
      </c>
      <c r="C51" s="15" t="s">
        <v>319</v>
      </c>
      <c r="D51" s="15" t="s">
        <v>220</v>
      </c>
      <c r="E51" s="15" t="s">
        <v>320</v>
      </c>
      <c r="F51" s="15" t="s">
        <v>34</v>
      </c>
      <c r="G51" s="15" t="s">
        <v>321</v>
      </c>
      <c r="H51" s="18" t="s">
        <v>322</v>
      </c>
      <c r="I51" s="15" t="s">
        <v>102</v>
      </c>
      <c r="J51" s="15">
        <v>21</v>
      </c>
      <c r="K51" s="14">
        <v>200</v>
      </c>
      <c r="L51" s="14">
        <v>200</v>
      </c>
      <c r="M51" s="14">
        <v>200</v>
      </c>
      <c r="N51" s="14"/>
      <c r="O51" s="14"/>
      <c r="P51" s="14"/>
      <c r="Q51" s="14"/>
      <c r="R51" s="14"/>
      <c r="S51" s="14"/>
      <c r="T51" s="14"/>
      <c r="U51" s="14"/>
      <c r="V51" s="15" t="s">
        <v>115</v>
      </c>
      <c r="W51" s="14" t="s">
        <v>225</v>
      </c>
      <c r="X51" s="22" t="s">
        <v>323</v>
      </c>
      <c r="Y51" s="39">
        <v>45530</v>
      </c>
      <c r="Z51" s="17" t="s">
        <v>240</v>
      </c>
      <c r="AA51" s="14"/>
    </row>
    <row r="52" s="4" customFormat="1" ht="66" customHeight="1" spans="1:27">
      <c r="A52" s="14">
        <f t="shared" si="13"/>
        <v>46</v>
      </c>
      <c r="B52" s="14" t="s">
        <v>324</v>
      </c>
      <c r="C52" s="15" t="s">
        <v>325</v>
      </c>
      <c r="D52" s="15" t="s">
        <v>220</v>
      </c>
      <c r="E52" s="15" t="s">
        <v>320</v>
      </c>
      <c r="F52" s="15" t="s">
        <v>34</v>
      </c>
      <c r="G52" s="15" t="s">
        <v>52</v>
      </c>
      <c r="H52" s="22" t="s">
        <v>326</v>
      </c>
      <c r="I52" s="15" t="s">
        <v>189</v>
      </c>
      <c r="J52" s="15">
        <v>35000</v>
      </c>
      <c r="K52" s="14">
        <f t="shared" ref="K52:K56" si="14">SUM(M52:U52)</f>
        <v>395</v>
      </c>
      <c r="L52" s="14">
        <f t="shared" ref="L52:L56" si="15">SUM(M52:R52)</f>
        <v>395</v>
      </c>
      <c r="M52" s="14">
        <v>395</v>
      </c>
      <c r="N52" s="14"/>
      <c r="O52" s="14"/>
      <c r="P52" s="14"/>
      <c r="Q52" s="14"/>
      <c r="R52" s="14"/>
      <c r="S52" s="14"/>
      <c r="T52" s="14"/>
      <c r="U52" s="14"/>
      <c r="V52" s="15" t="s">
        <v>38</v>
      </c>
      <c r="W52" s="14" t="s">
        <v>39</v>
      </c>
      <c r="X52" s="22" t="s">
        <v>327</v>
      </c>
      <c r="Y52" s="39">
        <v>45530</v>
      </c>
      <c r="Z52" s="17" t="s">
        <v>240</v>
      </c>
      <c r="AA52" s="14"/>
    </row>
    <row r="53" s="4" customFormat="1" ht="72" customHeight="1" spans="1:27">
      <c r="A53" s="14">
        <f t="shared" si="13"/>
        <v>47</v>
      </c>
      <c r="B53" s="14" t="s">
        <v>328</v>
      </c>
      <c r="C53" s="15" t="s">
        <v>329</v>
      </c>
      <c r="D53" s="15" t="s">
        <v>220</v>
      </c>
      <c r="E53" s="15" t="s">
        <v>320</v>
      </c>
      <c r="F53" s="15" t="s">
        <v>34</v>
      </c>
      <c r="G53" s="15" t="s">
        <v>35</v>
      </c>
      <c r="H53" s="22" t="s">
        <v>330</v>
      </c>
      <c r="I53" s="15" t="s">
        <v>238</v>
      </c>
      <c r="J53" s="15">
        <v>6</v>
      </c>
      <c r="K53" s="14">
        <f t="shared" si="14"/>
        <v>200</v>
      </c>
      <c r="L53" s="14">
        <f t="shared" si="15"/>
        <v>200</v>
      </c>
      <c r="M53" s="14">
        <v>200</v>
      </c>
      <c r="N53" s="14"/>
      <c r="O53" s="14"/>
      <c r="P53" s="14"/>
      <c r="Q53" s="14"/>
      <c r="R53" s="14"/>
      <c r="S53" s="14"/>
      <c r="T53" s="14"/>
      <c r="U53" s="14"/>
      <c r="V53" s="15" t="s">
        <v>38</v>
      </c>
      <c r="W53" s="14" t="s">
        <v>39</v>
      </c>
      <c r="X53" s="22" t="s">
        <v>331</v>
      </c>
      <c r="Y53" s="39">
        <v>45530</v>
      </c>
      <c r="Z53" s="17" t="s">
        <v>240</v>
      </c>
      <c r="AA53" s="14"/>
    </row>
    <row r="54" s="4" customFormat="1" ht="72" customHeight="1" spans="1:27">
      <c r="A54" s="14">
        <f t="shared" si="13"/>
        <v>48</v>
      </c>
      <c r="B54" s="14" t="s">
        <v>332</v>
      </c>
      <c r="C54" s="15" t="s">
        <v>333</v>
      </c>
      <c r="D54" s="15" t="s">
        <v>220</v>
      </c>
      <c r="E54" s="15" t="s">
        <v>320</v>
      </c>
      <c r="F54" s="15" t="s">
        <v>34</v>
      </c>
      <c r="G54" s="15" t="s">
        <v>334</v>
      </c>
      <c r="H54" s="22" t="s">
        <v>335</v>
      </c>
      <c r="I54" s="15" t="s">
        <v>336</v>
      </c>
      <c r="J54" s="15">
        <v>1</v>
      </c>
      <c r="K54" s="14">
        <f t="shared" si="14"/>
        <v>75</v>
      </c>
      <c r="L54" s="14">
        <f t="shared" si="15"/>
        <v>75</v>
      </c>
      <c r="M54" s="14">
        <v>75</v>
      </c>
      <c r="N54" s="14"/>
      <c r="O54" s="14"/>
      <c r="P54" s="14"/>
      <c r="Q54" s="14"/>
      <c r="R54" s="14"/>
      <c r="S54" s="14"/>
      <c r="T54" s="14"/>
      <c r="U54" s="14"/>
      <c r="V54" s="15" t="s">
        <v>337</v>
      </c>
      <c r="W54" s="15" t="s">
        <v>338</v>
      </c>
      <c r="X54" s="22" t="s">
        <v>339</v>
      </c>
      <c r="Y54" s="39">
        <v>45615</v>
      </c>
      <c r="Z54" s="17" t="s">
        <v>340</v>
      </c>
      <c r="AA54" s="14"/>
    </row>
    <row r="55" s="4" customFormat="1" ht="55" customHeight="1" spans="1:29">
      <c r="A55" s="14">
        <f t="shared" si="13"/>
        <v>49</v>
      </c>
      <c r="B55" s="14" t="s">
        <v>341</v>
      </c>
      <c r="C55" s="15" t="s">
        <v>342</v>
      </c>
      <c r="D55" s="15" t="s">
        <v>343</v>
      </c>
      <c r="E55" s="15" t="s">
        <v>344</v>
      </c>
      <c r="F55" s="15" t="s">
        <v>34</v>
      </c>
      <c r="G55" s="15" t="s">
        <v>100</v>
      </c>
      <c r="H55" s="16" t="s">
        <v>345</v>
      </c>
      <c r="I55" s="15" t="s">
        <v>346</v>
      </c>
      <c r="J55" s="15">
        <v>169.75</v>
      </c>
      <c r="K55" s="14">
        <f t="shared" si="14"/>
        <v>169.75</v>
      </c>
      <c r="L55" s="14">
        <f t="shared" si="15"/>
        <v>169.75</v>
      </c>
      <c r="M55" s="14">
        <v>169.75</v>
      </c>
      <c r="N55" s="14"/>
      <c r="O55" s="14"/>
      <c r="P55" s="14"/>
      <c r="Q55" s="14"/>
      <c r="R55" s="14"/>
      <c r="S55" s="14"/>
      <c r="T55" s="14"/>
      <c r="U55" s="14"/>
      <c r="V55" s="15" t="s">
        <v>347</v>
      </c>
      <c r="W55" s="14" t="s">
        <v>348</v>
      </c>
      <c r="X55" s="32" t="s">
        <v>349</v>
      </c>
      <c r="Y55" s="37">
        <v>45230</v>
      </c>
      <c r="Z55" s="17" t="s">
        <v>41</v>
      </c>
      <c r="AA55" s="14"/>
      <c r="AC55" s="38"/>
    </row>
    <row r="56" s="4" customFormat="1" ht="94" customHeight="1" spans="1:29">
      <c r="A56" s="14">
        <f t="shared" si="13"/>
        <v>50</v>
      </c>
      <c r="B56" s="14" t="s">
        <v>350</v>
      </c>
      <c r="C56" s="15" t="s">
        <v>351</v>
      </c>
      <c r="D56" s="15" t="s">
        <v>352</v>
      </c>
      <c r="E56" s="15" t="s">
        <v>353</v>
      </c>
      <c r="F56" s="15" t="s">
        <v>34</v>
      </c>
      <c r="G56" s="15" t="s">
        <v>100</v>
      </c>
      <c r="H56" s="16" t="s">
        <v>354</v>
      </c>
      <c r="I56" s="15" t="s">
        <v>198</v>
      </c>
      <c r="J56" s="15">
        <v>3231</v>
      </c>
      <c r="K56" s="14">
        <f t="shared" si="14"/>
        <v>732.15</v>
      </c>
      <c r="L56" s="14">
        <f t="shared" si="15"/>
        <v>732.15</v>
      </c>
      <c r="M56" s="14">
        <v>732.15</v>
      </c>
      <c r="N56" s="14"/>
      <c r="O56" s="14"/>
      <c r="P56" s="14"/>
      <c r="Q56" s="14"/>
      <c r="R56" s="14"/>
      <c r="S56" s="14"/>
      <c r="T56" s="14"/>
      <c r="U56" s="14"/>
      <c r="V56" s="15" t="s">
        <v>355</v>
      </c>
      <c r="W56" s="33" t="s">
        <v>356</v>
      </c>
      <c r="X56" s="32" t="s">
        <v>357</v>
      </c>
      <c r="Y56" s="37">
        <v>45230</v>
      </c>
      <c r="Z56" s="17" t="s">
        <v>41</v>
      </c>
      <c r="AA56" s="14"/>
      <c r="AC56" s="38"/>
    </row>
    <row r="57" s="4" customFormat="1" ht="59" customHeight="1" spans="1:29">
      <c r="A57" s="14">
        <f t="shared" si="13"/>
        <v>51</v>
      </c>
      <c r="B57" s="14" t="s">
        <v>358</v>
      </c>
      <c r="C57" s="23" t="s">
        <v>359</v>
      </c>
      <c r="D57" s="23" t="s">
        <v>359</v>
      </c>
      <c r="E57" s="23" t="s">
        <v>359</v>
      </c>
      <c r="F57" s="24" t="s">
        <v>34</v>
      </c>
      <c r="G57" s="23" t="s">
        <v>100</v>
      </c>
      <c r="H57" s="16" t="s">
        <v>360</v>
      </c>
      <c r="I57" s="24" t="s">
        <v>346</v>
      </c>
      <c r="J57" s="24">
        <v>200</v>
      </c>
      <c r="K57" s="28">
        <v>200</v>
      </c>
      <c r="L57" s="28">
        <v>200</v>
      </c>
      <c r="M57" s="28">
        <v>200</v>
      </c>
      <c r="N57" s="28"/>
      <c r="O57" s="28"/>
      <c r="P57" s="28"/>
      <c r="Q57" s="28"/>
      <c r="R57" s="28"/>
      <c r="S57" s="28"/>
      <c r="T57" s="28"/>
      <c r="U57" s="28"/>
      <c r="V57" s="23" t="s">
        <v>361</v>
      </c>
      <c r="W57" s="23" t="s">
        <v>362</v>
      </c>
      <c r="X57" s="32" t="s">
        <v>363</v>
      </c>
      <c r="Y57" s="37">
        <v>45230</v>
      </c>
      <c r="Z57" s="17" t="s">
        <v>41</v>
      </c>
      <c r="AA57" s="14"/>
      <c r="AC57" s="38"/>
    </row>
    <row r="58" s="4" customFormat="1" ht="68" customHeight="1" spans="1:29">
      <c r="A58" s="14">
        <f t="shared" si="13"/>
        <v>52</v>
      </c>
      <c r="B58" s="14" t="s">
        <v>364</v>
      </c>
      <c r="C58" s="15" t="s">
        <v>365</v>
      </c>
      <c r="D58" s="15" t="s">
        <v>320</v>
      </c>
      <c r="E58" s="15" t="s">
        <v>366</v>
      </c>
      <c r="F58" s="15" t="s">
        <v>34</v>
      </c>
      <c r="G58" s="15" t="s">
        <v>100</v>
      </c>
      <c r="H58" s="16" t="s">
        <v>367</v>
      </c>
      <c r="I58" s="15" t="s">
        <v>102</v>
      </c>
      <c r="J58" s="15">
        <v>3565</v>
      </c>
      <c r="K58" s="14">
        <f>SUM(M58:U58)</f>
        <v>22.816</v>
      </c>
      <c r="L58" s="14">
        <f>SUM(M58:R58)</f>
        <v>22.816</v>
      </c>
      <c r="M58" s="14"/>
      <c r="N58" s="14"/>
      <c r="O58" s="14">
        <v>22.816</v>
      </c>
      <c r="P58" s="14"/>
      <c r="Q58" s="14"/>
      <c r="R58" s="14"/>
      <c r="S58" s="14"/>
      <c r="T58" s="14"/>
      <c r="U58" s="14"/>
      <c r="V58" s="15" t="s">
        <v>368</v>
      </c>
      <c r="W58" s="14" t="s">
        <v>369</v>
      </c>
      <c r="X58" s="32" t="s">
        <v>370</v>
      </c>
      <c r="Y58" s="37">
        <v>45230</v>
      </c>
      <c r="Z58" s="17" t="s">
        <v>41</v>
      </c>
      <c r="AA58" s="15"/>
      <c r="AC58" s="38"/>
    </row>
    <row r="59" s="5" customFormat="1" ht="14.25" spans="3:3">
      <c r="C59" s="1"/>
    </row>
  </sheetData>
  <sheetProtection formatCells="0" formatRows="0" insertRows="0" deleteRows="0" autoFilter="0"/>
  <protectedRanges>
    <protectedRange sqref="Y7:Z8 Y55:Z58 Y9:Z17 Z18 Y27:Z27 Y28:Z28 Y29:Z29 Y30:Z30 Y18 Y19:Z19 Y20:Z20 Y21:Z21 Y22:Z22 Y23:Z23 Y24:Z24 Y25:Z25 Y26:Z26 Y31:Z44 Y46:Z49 Y45:Z45 Y50:Z50 Y51:Z51 Y52:Z53 Z54" name="区域1_1"/>
  </protectedRanges>
  <autoFilter xmlns:etc="http://www.wps.cn/officeDocument/2017/etCustomData" ref="A5:IV58" etc:filterBottomFollowUsedRange="0">
    <extLst/>
  </autoFilter>
  <sortState ref="A7:AA44">
    <sortCondition ref="D7:D44"/>
    <sortCondition ref="E7:E44"/>
  </sortState>
  <mergeCells count="26">
    <mergeCell ref="A2:E2"/>
    <mergeCell ref="W2:AA2"/>
    <mergeCell ref="K3:U3"/>
    <mergeCell ref="L4:R4"/>
    <mergeCell ref="A6:F6"/>
    <mergeCell ref="A59:C59"/>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s>
  <printOptions horizontalCentered="1"/>
  <pageMargins left="0.393055555555556" right="0.393055555555556" top="0.590277777777778" bottom="0.472222222222222" header="0" footer="0.118055555555556"/>
  <pageSetup paperSize="8" scale="47"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2022-10-19T04:01:00Z</dcterms:created>
  <dcterms:modified xsi:type="dcterms:W3CDTF">2024-11-22T09:16:38Z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KSOReadingLayout">
    <vt:bool>true</vt:bool>
  </property>
  <property fmtid="{D5CDD505-2E9C-101B-9397-08002B2CF9AE}" pid="4" name="ICV">
    <vt:lpwstr>89AD33DB7BEE49BA9FC878FD4D84F63D</vt:lpwstr>
  </property>
</Properties>
</file>