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Sheet1!$A$4:$Y$11</definedName>
    <definedName name="_xlnm.Print_Titles" localSheetId="0">Sheet1!$2:$4</definedName>
    <definedName name="_xlnm.Print_Area" localSheetId="0">Sheet1!$A$1:$R$11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<sst xmlns="http://schemas.openxmlformats.org/spreadsheetml/2006/main" count="87" uniqueCount="69">
  <si>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t>麦盖提县2025年提前批自治区、地区财政衔接推进乡村振兴补助资金和县级资金项目计划表</t>
  </si>
  <si>
    <t>序号</t>
  </si>
  <si>
    <t>项目库
编号</t>
  </si>
  <si>
    <t>项目名称</t>
  </si>
  <si>
    <t>项目
类别</t>
  </si>
  <si>
    <t>二级项目类别</t>
  </si>
  <si>
    <t>项目
子类型</t>
  </si>
  <si>
    <t>建设
性质</t>
  </si>
  <si>
    <t>实施地点</t>
  </si>
  <si>
    <t>主要建设内容</t>
  </si>
  <si>
    <t>计划总投资
（万元）</t>
  </si>
  <si>
    <t>本次安排资金规模及来源（万元）</t>
  </si>
  <si>
    <t>项目主管
部门</t>
  </si>
  <si>
    <t>责任人</t>
  </si>
  <si>
    <t>绩效目标</t>
  </si>
  <si>
    <t>备注</t>
  </si>
  <si>
    <t>合计</t>
  </si>
  <si>
    <t>自治区财政衔接推进乡村振兴补助资金</t>
  </si>
  <si>
    <t>地区财政衔接推进乡村振兴补助资金</t>
  </si>
  <si>
    <t>县级资金</t>
  </si>
  <si>
    <t>MGT-2025-013</t>
  </si>
  <si>
    <t>麦盖提县尕孜库勒乡发展新型村集体经济组织项目</t>
  </si>
  <si>
    <t>产业发展</t>
  </si>
  <si>
    <t>新型农村集体经济发展项目</t>
  </si>
  <si>
    <t>新建</t>
  </si>
  <si>
    <t>尕孜库勒乡14村、17村、19村</t>
  </si>
  <si>
    <t>尕孜库勒乡3个村实施发展新型集体经济组织项目，计划投资306万元，平整改良土地1430亩，其中：博孜库木（14）村500亩、先拜巴扎（17）村500亩，喀赞库勒（19）村430亩。</t>
  </si>
  <si>
    <t>县委组织部
尕孜库勒乡人民政府</t>
  </si>
  <si>
    <t>杨东东
张道沛</t>
  </si>
  <si>
    <t>产出指标：平整改良土地1430亩，扶持发展村集体经济组织≥3个；
效益指标：每个村年租金不低于9万元，扶持发展村集体经济组织，增加村集体收入，促进乡村振兴。</t>
  </si>
  <si>
    <t>MGT-2025-016</t>
  </si>
  <si>
    <t>小额贷款贴息项目</t>
  </si>
  <si>
    <t>金融保险配套项目</t>
  </si>
  <si>
    <t>小额贷款贴息</t>
  </si>
  <si>
    <t>9个乡镇140个行政村</t>
  </si>
  <si>
    <t>对麦盖提县9个乡镇140个行政村的2491户脱贫户（含监测帮扶对象）的小额信贷资金进行按季贴息，总投资300万元。</t>
  </si>
  <si>
    <t>农业农村局</t>
  </si>
  <si>
    <t>陈珉</t>
  </si>
  <si>
    <t>产出指标：对全县9个乡镇140个行政村的2491名脱贫户（含监测帮扶对象）的小额信贷落实贴息补助政策，贴息利率按同期人民银行基准贷款利率，资金使用合规率100%，脱贫户贷款申请满足率100%。
效益指标：有效带动脱贫户（含监测帮扶对象）发展致富的特色优势产业，确保脱贫户（含监测帮扶对象）增收，有效改善脱贫户（含监测帮扶对象）生产生活条件。带动增加受益户全年总收入≥0.1万元。受益人口满意度≥98%。</t>
  </si>
  <si>
    <t>MGT-2025-017</t>
  </si>
  <si>
    <t>麦盖提县农村道路日常养护补助项目</t>
  </si>
  <si>
    <t>就业项目</t>
  </si>
  <si>
    <t>公益性岗位</t>
  </si>
  <si>
    <t>麦盖提县</t>
  </si>
  <si>
    <t>聘用722名护路员对全县农村公路进行日常养护，每人每月工资1000元，总投资866.4万元。</t>
  </si>
  <si>
    <t>交通运输局</t>
  </si>
  <si>
    <t>阿布都阿克木·买买提</t>
  </si>
  <si>
    <t>产出指标：吸纳监测帮扶对象722名，对全县140个行政村2036公里农村道路日常养管，按照1000元/人/月标准发放护路员补助。资金使用合规率100%。
效益指标：有效地促进了当地的经济发展和社会发展。而且间接促进了当地交通环境的改善，有效推进乡村振兴发展。</t>
  </si>
  <si>
    <t>MGT-2025-018</t>
  </si>
  <si>
    <t>就业兜底服务项目</t>
  </si>
  <si>
    <t>对我县无法外出就业的脱贫劳动力（含防返贫监测对象）以1750元/人/月的标准发放县内就业岗位补贴，实现无法外出就业的脱贫劳动力在县域内稳定就业，每月安置不高于1313人，每月根据实际上岗人员拨付补贴，总资金2757.3万元。</t>
  </si>
  <si>
    <t>人力资源和社会保障局</t>
  </si>
  <si>
    <t>王长江</t>
  </si>
  <si>
    <t>产出指标：设立公益性岗位1313个，吸纳全县无法外出就业且有就业意愿的脱贫劳动力（含防返贫监测对象）在县域内稳定就业，，按照最低工资标准（1750元/人/月）发放县内就业岗位补贴，年度就业岗位补贴预计发放达1.57万人次，补助发放准确率100%,。
效益指标：有效帮扶无法外出就业的脱贫劳动力（含监测帮扶对象）增加收入，促进弱劳动力、因各种原因无法外出就业的脱贫劳动力，实现就近就地就业,确保收入稳步增长，防止返贫致贫。受益巩固脱贫人口满意度满意度≥95%。</t>
  </si>
  <si>
    <t>MGT-2025-019</t>
  </si>
  <si>
    <t>一次性交通补助项目</t>
  </si>
  <si>
    <t>务工补助</t>
  </si>
  <si>
    <t>交通费补助</t>
  </si>
  <si>
    <t>对脱贫劳动力(含监测帮扶对象) (男16-60周岁，女16-55周岁)到疆外、疆内跨地(州、市)务工，并连续务工3个月以上，给予疆外1500元、疆内800元的交通费补贴。其中：疆外1200人、疆内3500人，总投资460万元。</t>
  </si>
  <si>
    <t>陈文德</t>
  </si>
  <si>
    <t>产出指标：外出疆外省市及区外跨地（州、市）稳定就业的4700名脱贫户（含监测帮扶对象）落实交通费补助，疆内800元/人/年、疆外1500元/人/年，补助发放准确率100%。
效益指标：受益脱贫户及监测对象增收800或1500元/人/年，提高脱贫劳动力（含监测帮扶对象）外出务工就业的积极性，促进脱贫劳动力（含监测对象）就业增收，受益脱贫劳动力（含监测帮扶对象）满意度≥95%</t>
  </si>
  <si>
    <t>MGT-2025-026</t>
  </si>
  <si>
    <t>麦盖提县N39-皮山公路建设项目</t>
  </si>
  <si>
    <t>乡村建设行动</t>
  </si>
  <si>
    <t>农村基础设施（含产业配套基础设施）</t>
  </si>
  <si>
    <t>产业路、资源路、旅游路建设</t>
  </si>
  <si>
    <t>库木库萨尔乡</t>
  </si>
  <si>
    <t>投资2000万元，新改建农村公路39.388公里，路面类型为砂砾路面，建设内容为：路基工程、路面工程、涵洞工程及交通安全设施工程。</t>
  </si>
  <si>
    <t>产出指标：修建道路39.388公里，项目施工质量合格率达到100%，按时完工率100%。
效益指标：带动本地务工人数10人以上，完善道路基础设施条件，提升当地的旅游资源价值，促进当地经济的发展。道路使用年限≥8年。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</si>
</sst>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b/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view="pageBreakPreview" zoomScale="70" zoomScaleNormal="60" workbookViewId="0">
      <pane xSplit="7" ySplit="4" topLeftCell="H5" activePane="bottomRight" state="frozen"/>
      <selection/>
      <selection pane="topRight"/>
      <selection pane="bottomLeft"/>
      <selection pane="bottomRight" activeCell="A1" sqref="A1:R1"/>
    </sheetView>
  </sheetViews>
  <sheetFormatPr defaultColWidth="7" defaultRowHeight="13.5"/>
  <cols>
    <col min="1" max="1" width="4.125" style="4" customWidth="1"/>
    <col min="2" max="2" width="8.625" style="4" customWidth="1"/>
    <col min="3" max="3" width="20.9083333333333" style="4" customWidth="1"/>
    <col min="4" max="4" width="5.625" style="4" customWidth="1"/>
    <col min="5" max="5" width="10" style="4" customWidth="1"/>
    <col min="6" max="6" width="11.425" style="4" customWidth="1"/>
    <col min="7" max="7" width="5.625" style="4" customWidth="1"/>
    <col min="8" max="8" width="12.3166666666667" style="4" customWidth="1"/>
    <col min="9" max="9" width="87.5" style="5" customWidth="1"/>
    <col min="10" max="10" width="13.3833333333333" style="4" customWidth="1"/>
    <col min="11" max="11" width="10.1666666666667" style="4" customWidth="1"/>
    <col min="12" max="12" width="11.6083333333333" style="4" customWidth="1"/>
    <col min="13" max="13" width="13.3833333333333" style="4" customWidth="1"/>
    <col min="14" max="14" width="7.84166666666667" style="4" customWidth="1"/>
    <col min="15" max="15" width="14.9916666666667" style="4" customWidth="1"/>
    <col min="16" max="16" width="16.0666666666667" style="4" customWidth="1"/>
    <col min="17" max="17" width="57.0166666666667" style="4" customWidth="1"/>
    <col min="18" max="18" width="3.125" style="4" customWidth="1"/>
    <col min="19" max="16384" width="7" style="4"/>
  </cols>
  <sheetData>
    <row r="1" s="1" customFormat="1" ht="35" customHeight="1" spans="1:18">
      <c r="A1" s="6" t="s">
        <v>0</v>
      </c>
      <c r="B1" s="6"/>
      <c r="C1" s="6"/>
      <c r="D1" s="6"/>
      <c r="E1" s="6"/>
      <c r="F1" s="6"/>
      <c r="G1" s="6"/>
      <c r="H1" s="6"/>
      <c r="I1" s="17"/>
      <c r="J1" s="6"/>
      <c r="K1" s="6"/>
      <c r="L1" s="6"/>
      <c r="M1" s="6"/>
      <c r="N1" s="6"/>
      <c r="O1" s="6"/>
      <c r="P1" s="6"/>
      <c r="Q1" s="6"/>
      <c r="R1" s="6"/>
    </row>
    <row r="2" s="2" customFormat="1" ht="25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/>
      <c r="M2" s="7"/>
      <c r="N2" s="7"/>
      <c r="O2" s="7" t="s">
        <v>12</v>
      </c>
      <c r="P2" s="7" t="s">
        <v>13</v>
      </c>
      <c r="Q2" s="7" t="s">
        <v>14</v>
      </c>
      <c r="R2" s="7" t="s">
        <v>15</v>
      </c>
    </row>
    <row r="3" s="2" customFormat="1" ht="25" customHeight="1" spans="1:18">
      <c r="A3" s="7"/>
      <c r="B3" s="7"/>
      <c r="C3" s="7"/>
      <c r="D3" s="7"/>
      <c r="E3" s="7"/>
      <c r="F3" s="7"/>
      <c r="G3" s="7"/>
      <c r="H3" s="7"/>
      <c r="I3" s="7"/>
      <c r="J3" s="7"/>
      <c r="K3" s="7" t="s">
        <v>16</v>
      </c>
      <c r="L3" s="18" t="s">
        <v>17</v>
      </c>
      <c r="M3" s="18" t="s">
        <v>18</v>
      </c>
      <c r="N3" s="18" t="s">
        <v>19</v>
      </c>
      <c r="O3" s="7"/>
      <c r="P3" s="7"/>
      <c r="Q3" s="7"/>
      <c r="R3" s="7"/>
    </row>
    <row r="4" s="2" customFormat="1" ht="62" customHeight="1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19"/>
      <c r="M4" s="20"/>
      <c r="N4" s="20"/>
      <c r="O4" s="7"/>
      <c r="P4" s="7"/>
      <c r="Q4" s="7"/>
      <c r="R4" s="7"/>
    </row>
    <row r="5" s="3" customFormat="1" ht="25" customHeight="1" spans="1:18">
      <c r="A5" s="8" t="s">
        <v>16</v>
      </c>
      <c r="B5" s="9"/>
      <c r="C5" s="9"/>
      <c r="D5" s="9"/>
      <c r="E5" s="9"/>
      <c r="F5" s="9"/>
      <c r="G5" s="9"/>
      <c r="H5" s="9"/>
      <c r="I5" s="21"/>
      <c r="J5" s="22">
        <f>SUM(J6:J11)</f>
        <v>6689.7</v>
      </c>
      <c r="K5" s="22">
        <f>SUM(L5:N5)</f>
        <v>4196</v>
      </c>
      <c r="L5" s="22">
        <f>SUM(L6:L11)</f>
        <v>4041</v>
      </c>
      <c r="M5" s="22">
        <f>SUM(M6:M31)</f>
        <v>67</v>
      </c>
      <c r="N5" s="22">
        <f>SUM(N6:N31)</f>
        <v>88</v>
      </c>
      <c r="O5" s="23"/>
      <c r="P5" s="23"/>
      <c r="Q5" s="9"/>
      <c r="R5" s="27"/>
    </row>
    <row r="6" ht="66" customHeight="1" spans="1:18">
      <c r="A6" s="10">
        <f>ROW()-5</f>
        <v>1</v>
      </c>
      <c r="B6" s="11" t="s">
        <v>20</v>
      </c>
      <c r="C6" s="11" t="s">
        <v>21</v>
      </c>
      <c r="D6" s="12" t="s">
        <v>22</v>
      </c>
      <c r="E6" s="11" t="s">
        <v>23</v>
      </c>
      <c r="F6" s="11" t="s">
        <v>23</v>
      </c>
      <c r="G6" s="11" t="s">
        <v>24</v>
      </c>
      <c r="H6" s="11" t="s">
        <v>25</v>
      </c>
      <c r="I6" s="24" t="s">
        <v>26</v>
      </c>
      <c r="J6" s="10">
        <v>306</v>
      </c>
      <c r="K6" s="25">
        <f>SUM(L6:N6)</f>
        <v>90</v>
      </c>
      <c r="L6" s="25">
        <v>90</v>
      </c>
      <c r="M6" s="10"/>
      <c r="N6" s="10"/>
      <c r="O6" s="12" t="s">
        <v>27</v>
      </c>
      <c r="P6" s="12" t="s">
        <v>28</v>
      </c>
      <c r="Q6" s="28" t="s">
        <v>29</v>
      </c>
      <c r="R6" s="10"/>
    </row>
    <row r="7" ht="115" customHeight="1" spans="1:18">
      <c r="A7" s="10">
        <f>ROW()-5</f>
        <v>2</v>
      </c>
      <c r="B7" s="11" t="s">
        <v>30</v>
      </c>
      <c r="C7" s="11" t="s">
        <v>31</v>
      </c>
      <c r="D7" s="12" t="s">
        <v>22</v>
      </c>
      <c r="E7" s="11" t="s">
        <v>32</v>
      </c>
      <c r="F7" s="11" t="s">
        <v>33</v>
      </c>
      <c r="G7" s="11" t="s">
        <v>24</v>
      </c>
      <c r="H7" s="11" t="s">
        <v>34</v>
      </c>
      <c r="I7" s="24" t="s">
        <v>35</v>
      </c>
      <c r="J7" s="10">
        <v>300</v>
      </c>
      <c r="K7" s="25">
        <f>SUM(L7:N7)</f>
        <v>10</v>
      </c>
      <c r="L7" s="25"/>
      <c r="M7" s="10"/>
      <c r="N7" s="10">
        <v>10</v>
      </c>
      <c r="O7" s="12" t="s">
        <v>36</v>
      </c>
      <c r="P7" s="12" t="s">
        <v>37</v>
      </c>
      <c r="Q7" s="28" t="s">
        <v>38</v>
      </c>
      <c r="R7" s="10"/>
    </row>
    <row r="8" ht="82" customHeight="1" spans="1:18">
      <c r="A8" s="10">
        <f>ROW()-5</f>
        <v>3</v>
      </c>
      <c r="B8" s="13" t="s">
        <v>39</v>
      </c>
      <c r="C8" s="14" t="s">
        <v>40</v>
      </c>
      <c r="D8" s="11" t="s">
        <v>41</v>
      </c>
      <c r="E8" s="11" t="s">
        <v>42</v>
      </c>
      <c r="F8" s="11" t="s">
        <v>42</v>
      </c>
      <c r="G8" s="14" t="s">
        <v>24</v>
      </c>
      <c r="H8" s="15" t="s">
        <v>43</v>
      </c>
      <c r="I8" s="26" t="s">
        <v>44</v>
      </c>
      <c r="J8" s="10">
        <v>866.4</v>
      </c>
      <c r="K8" s="25">
        <f>SUM(L8:N8)</f>
        <v>866.4</v>
      </c>
      <c r="L8" s="25">
        <v>866.4</v>
      </c>
      <c r="M8" s="10"/>
      <c r="N8" s="10"/>
      <c r="O8" s="12" t="s">
        <v>45</v>
      </c>
      <c r="P8" s="12" t="s">
        <v>46</v>
      </c>
      <c r="Q8" s="28" t="s">
        <v>47</v>
      </c>
      <c r="R8" s="10"/>
    </row>
    <row r="9" ht="122" customHeight="1" spans="1:18">
      <c r="A9" s="10">
        <f>ROW()-5</f>
        <v>4</v>
      </c>
      <c r="B9" s="13" t="s">
        <v>48</v>
      </c>
      <c r="C9" s="14" t="s">
        <v>49</v>
      </c>
      <c r="D9" s="11" t="s">
        <v>41</v>
      </c>
      <c r="E9" s="11" t="s">
        <v>42</v>
      </c>
      <c r="F9" s="11" t="s">
        <v>42</v>
      </c>
      <c r="G9" s="11" t="s">
        <v>24</v>
      </c>
      <c r="H9" s="11" t="s">
        <v>43</v>
      </c>
      <c r="I9" s="24" t="s">
        <v>50</v>
      </c>
      <c r="J9" s="10">
        <v>2757.3</v>
      </c>
      <c r="K9" s="25">
        <f t="shared" ref="K9:K11" si="0">SUM(L9:N9)</f>
        <v>1249.6</v>
      </c>
      <c r="L9" s="25">
        <v>1104.6</v>
      </c>
      <c r="M9" s="10">
        <v>67</v>
      </c>
      <c r="N9" s="10">
        <v>78</v>
      </c>
      <c r="O9" s="12" t="s">
        <v>51</v>
      </c>
      <c r="P9" s="25" t="s">
        <v>52</v>
      </c>
      <c r="Q9" s="28" t="s">
        <v>53</v>
      </c>
      <c r="R9" s="10"/>
    </row>
    <row r="10" ht="104" customHeight="1" spans="1:18">
      <c r="A10" s="10">
        <f>ROW()-5</f>
        <v>5</v>
      </c>
      <c r="B10" s="13" t="s">
        <v>54</v>
      </c>
      <c r="C10" s="16" t="s">
        <v>55</v>
      </c>
      <c r="D10" s="11" t="s">
        <v>41</v>
      </c>
      <c r="E10" s="11" t="s">
        <v>56</v>
      </c>
      <c r="F10" s="11" t="s">
        <v>57</v>
      </c>
      <c r="G10" s="11" t="s">
        <v>24</v>
      </c>
      <c r="H10" s="11" t="s">
        <v>43</v>
      </c>
      <c r="I10" s="24" t="s">
        <v>58</v>
      </c>
      <c r="J10" s="10">
        <v>460</v>
      </c>
      <c r="K10" s="25">
        <f t="shared" si="0"/>
        <v>280</v>
      </c>
      <c r="L10" s="25">
        <v>280</v>
      </c>
      <c r="M10" s="10"/>
      <c r="N10" s="10"/>
      <c r="O10" s="12" t="s">
        <v>36</v>
      </c>
      <c r="P10" s="25" t="s">
        <v>59</v>
      </c>
      <c r="Q10" s="28" t="s">
        <v>60</v>
      </c>
      <c r="R10" s="10"/>
    </row>
    <row r="11" ht="90" customHeight="1" spans="1:18">
      <c r="A11" s="10">
        <f>ROW()-5</f>
        <v>6</v>
      </c>
      <c r="B11" s="11" t="s">
        <v>61</v>
      </c>
      <c r="C11" s="11" t="s">
        <v>62</v>
      </c>
      <c r="D11" s="11" t="s">
        <v>63</v>
      </c>
      <c r="E11" s="14" t="s">
        <v>64</v>
      </c>
      <c r="F11" s="14" t="s">
        <v>65</v>
      </c>
      <c r="G11" s="14" t="s">
        <v>24</v>
      </c>
      <c r="H11" s="13" t="s">
        <v>66</v>
      </c>
      <c r="I11" s="26" t="s">
        <v>67</v>
      </c>
      <c r="J11" s="10">
        <v>2000</v>
      </c>
      <c r="K11" s="25">
        <f t="shared" si="0"/>
        <v>1700</v>
      </c>
      <c r="L11" s="25">
        <v>1700</v>
      </c>
      <c r="M11" s="10"/>
      <c r="N11" s="10"/>
      <c r="O11" s="12" t="s">
        <v>45</v>
      </c>
      <c r="P11" s="12" t="s">
        <v>46</v>
      </c>
      <c r="Q11" s="29" t="s">
        <v>68</v>
      </c>
      <c r="R11" s="10"/>
    </row>
  </sheetData>
  <sheetProtection formatCells="0" formatRows="0" insertRows="0" deleteRows="0" autoFilter="0"/>
  <autoFilter xmlns:etc="http://www.wps.cn/officeDocument/2017/etCustomData" ref="A4:Y11" etc:filterBottomFollowUsedRange="0">
    <extLst/>
  </autoFilter>
  <mergeCells count="21">
    <mergeCell ref="A1:R1"/>
    <mergeCell ref="K2:N2"/>
    <mergeCell ref="A5:G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3:K4"/>
    <mergeCell ref="L3:L4"/>
    <mergeCell ref="M3:M4"/>
    <mergeCell ref="N3:N4"/>
    <mergeCell ref="O2:O4"/>
    <mergeCell ref="P2:P4"/>
    <mergeCell ref="Q2:Q4"/>
    <mergeCell ref="R2:R4"/>
  </mergeCells>
  <printOptions horizontalCentered="1"/>
  <pageMargins left="0.393055555555556" right="0.393055555555556" top="0.590277777777778" bottom="0.393055555555556" header="0" footer="0.118055555555556"/>
  <pageSetup paperSize="8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2024-01-03T05:27:00Z</dcterms:created>
  <dcterms:modified xsi:type="dcterms:W3CDTF">2025-02-13T02:53:48Z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AD04438C97C64388B6838EF62015D95A_13</vt:lpwstr>
  </property>
  <property fmtid="{D5CDD505-2E9C-101B-9397-08002B2CF9AE}" pid="3" name="KSOProductBuildVer">
    <vt:lpwstr>2052-12.8.2.18205</vt:lpwstr>
  </property>
</Properties>
</file>