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880"/>
  </bookViews>
  <sheets>
    <sheet name="Sheet1" sheetId="1" r:id="rId1"/>
  </sheets>
  <definedNames>
    <definedName name="_xlnm._FilterDatabase" localSheetId="0" hidden="1">Sheet1!$A$5:$AA$58</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<sst xmlns="http://schemas.openxmlformats.org/spreadsheetml/2006/main" count="655" uniqueCount="371">
  <si>
    <t>麦盖提县2024年县级巩固拓展脱贫攻坚成果和乡村振兴项目库入库项目汇总表（计划库）</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</si>
  <si>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</si>
  <si>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</si>
  <si>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</si>
  <si>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</si>
  <si>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</si>
  <si>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</si>
  <si>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</si>
  <si>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</si>
  <si>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</si>
  <si>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</si>
  <si>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</si>
  <si>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</si>
  <si>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</si>
  <si>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</si>
  <si>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入库时间</t>
  </si>
  <si>
    <t>审批文号</t>
  </si>
  <si>
    <t>备注</t>
  </si>
  <si>
    <t>合计</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</si>
  <si>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</si>
  <si>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</si>
  <si>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</si>
  <si>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</si>
  <si>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</si>
  <si>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</si>
  <si>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</si>
  <si>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</si>
  <si>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</si>
  <si>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</si>
  <si>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</si>
  <si>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MGT001</t>
  </si>
  <si>
    <t>麦盖提县畜牧良种繁育场产业发展项目</t>
  </si>
  <si>
    <t>产业发展</t>
  </si>
  <si>
    <t>养殖业基地</t>
  </si>
  <si>
    <t>新建</t>
  </si>
  <si>
    <t>库木库萨尔乡4村</t>
  </si>
  <si>
    <t>为库木库萨尔乡托万塔瓦尔克斯克村的畜牧良种繁育场采购一批牛（西门塔尔牛、安格斯牛），约5000头(根据采购时市场价确定具体采购数量)。采购标准：单头在250公斤以上，6月龄到1岁之间。总投资5000万元。生物资产划归140个村集体，项目年收益率不低于同期银行贷款利率，收益资金用于巩固拓展脱贫攻坚成果、壮大村集体经济、完善村级公益性基础设施。</t>
  </si>
  <si>
    <t>头</t>
  </si>
  <si>
    <t>农业农村局</t>
  </si>
  <si>
    <t>陈珉</t>
  </si>
  <si>
    <t>产出指标：采购（西门塔尔牛、安格斯牛）牛数量≥5000头（根据采购时市场价确定具体采购数量），单头体重≥250公斤。
效益指标：预计受益巩固脱贫人口数&gt;=10人，带动增加巩固脱贫人口全年总收入&gt;=30万元。</t>
  </si>
  <si>
    <r>
      <rPr>
        <sz val="11"/>
        <color theme="1"/>
        <rFont val="宋体"/>
        <charset val="134"/>
        <scheme val="minor"/>
      </rPr>
      <t>麦党农领发</t>
    </r>
    <r>
      <rPr>
        <sz val="11"/>
        <color theme="1"/>
        <rFont val="宋体"/>
        <charset val="134"/>
      </rPr>
      <t>〔</t>
    </r>
    <r>
      <rPr>
        <sz val="11"/>
        <color theme="1"/>
        <rFont val="宋体"/>
        <charset val="134"/>
        <scheme val="minor"/>
      </rPr>
      <t>2023</t>
    </r>
    <r>
      <rPr>
        <sz val="11"/>
        <color theme="1"/>
        <rFont val="宋体"/>
        <charset val="134"/>
      </rPr>
      <t>〕</t>
    </r>
    <r>
      <rPr>
        <sz val="11"/>
        <color theme="1"/>
        <rFont val="宋体"/>
        <charset val="134"/>
        <scheme val="minor"/>
      </rPr>
      <t>47号</t>
    </r>
  </si>
  <si>
    <t>MGT002</t>
  </si>
  <si>
    <t>麦盖提县肉羊良繁中心改造提升建设项目(二期)</t>
  </si>
  <si>
    <t>扩建</t>
  </si>
  <si>
    <t>尕孜库勒乡2村、15村</t>
  </si>
  <si>
    <t>对尕孜库勒乡的第一肉羊良繁中心、第二肉羊良繁中心进行改造提升和完善基础设施，总投资2509.958462万元。其中：
1、对尕孜库勒乡2村第一肉羊良繁中心新建饲草料区及良繁中心设施改造提升。一是在第一肉羊良种繁育中心两个生产区间，新建饲草料加工区，建设青贮窖、饲草料加工棚，采购饲草料加工设备，配套相关设施设备等。二是对生产一区的5座圈舍及生产二区的10栋圈舍进行改造升级，安装漏粪地板及刮粪设施，饲喂通道食槽改造；运动场铺设多孔砖及修复损坏的围栏，配套完善场区水、电、路等养殖基础设施。
2、对尕孜库勒乡15村第二肉羊良繁中心基础设施设备进行改造提升，对场区生产道路进行硬化，采购饲草料加工设备，配套相关设施设备等。
资产归村集体所有，项目年收益率不低于同期银行贷款利率，收益资金用于巩固拓展脱贫攻坚成果、壮大村集体经济、完善村级公益性基础设施。</t>
  </si>
  <si>
    <t>座</t>
  </si>
  <si>
    <t>产出指标：圈舍改造栋数&gt;=15栋，改造完善良繁中心≥2座。
效益指标：预计受益巩固脱贫人口数&gt;=20人，带动增加巩固脱贫人口全年总收入&gt;=30万元。</t>
  </si>
  <si>
    <t>MGT004</t>
  </si>
  <si>
    <t>麦盖提县乡村振兴配套农畜基础设施建设项目</t>
  </si>
  <si>
    <t>市场建设和电商物流</t>
  </si>
  <si>
    <t>尕孜库勒乡6村</t>
  </si>
  <si>
    <t>在尕孜库勒乡吐普硝（6）村新建农畜基础设施，投资7500万元，主要建设农业基础设施和畜牧基础设施，其中：新建农业基础设施35353平方米，主要包含家具区5804平方米，农副产品区25092平方米，铁艺制作区3251平方米，配套附属设施用1206平方米；新建畜牧基础设施12427平方米，主要包含牲畜区8640平方米，饲草料及装备区2736平方米，配套附属设施用房1051.5平方米。完善场区硬化三通一平以及消防等配套基础设施。资产归村集体所有，项目年收益率不低于同期银行贷款利率，收益资金用于巩固拓展脱贫攻坚成果、壮大村集体经济、完善村级公益性基础设施。</t>
  </si>
  <si>
    <t>产出指标：建设农产品基础设施数量≥1座，建设畜产品基础设施数量≥1座，配套附属设施数量≥1套。
效益指标：受益巩固脱贫人口数&gt;=30人，带动增加巩固脱贫人口全年总收入&gt;=45万元。</t>
  </si>
  <si>
    <t>MGT005</t>
  </si>
  <si>
    <t>麦盖提县克孜勒阿瓦提乡乡村振兴配套农畜基础设施建设项目</t>
  </si>
  <si>
    <t>克孜勒阿瓦提乡21村</t>
  </si>
  <si>
    <t>对克孜勒阿瓦提乡古再勒阿瓦提（21）村原农畜基础设施进行改造提升，投资3000万元。占地243.1亩，建筑面积2.4万平方米，包括建设农畜配套基础设施2.1万平方米，配套附属用房0.3万平方米，完善场区硬化三通一平以及消防等配套基础设施。资产归村集体所有，项目年收益率不低于同期银行贷款利率，收益资金用于巩固拓展脱贫攻坚成果、壮大村集体经济、完善村级公益性基础设施。</t>
  </si>
  <si>
    <t>农业农村局
克孜勒阿瓦提乡</t>
  </si>
  <si>
    <t>陈珉
范桂鸿</t>
  </si>
  <si>
    <t>产出指标：建设农产品基础设施≥1座，配套附属用房≥1套，
效益指标：受益巩固脱贫人口数&gt;=20人，带动增加巩固脱贫人口全年总收入&gt;=36万元。</t>
  </si>
  <si>
    <t>MGT006</t>
  </si>
  <si>
    <t>麦盖提县巴扎结米镇波斯喀木（4）村扶持发展新型农村集体经济项目</t>
  </si>
  <si>
    <t>新型农村集体经济发展项目</t>
  </si>
  <si>
    <t>巴扎结米镇4村</t>
  </si>
  <si>
    <t>巴扎结米镇波斯喀木（4）村实施发展新型农村集体经济项目，平整改良土地475亩，投资80万元。资产归村集体所有，年租金不低于8万元，收益资金用于壮大村集体经济、完善村级公益性基础设施。</t>
  </si>
  <si>
    <t>亩</t>
  </si>
  <si>
    <t>县委组织部
巴扎结米镇</t>
  </si>
  <si>
    <t>杨东东
卜强</t>
  </si>
  <si>
    <t>产出指标：平整改良土地475亩，扶持发展村集体经济组织≥1个；
效益指标：年租金不低于8万元，扶持发展村集体经济组织，增加村集体收入，促进乡村振兴。</t>
  </si>
  <si>
    <t>MGT007</t>
  </si>
  <si>
    <t>麦盖提县尕孜库勒乡拉依勒克帕合特勒克（10）村扶持发展新型农村集体经济项目</t>
  </si>
  <si>
    <t>尕孜库勒乡10村</t>
  </si>
  <si>
    <t>尕孜库勒乡拉依勒克帕合特勒克（10）村实施发展新型农村集体经济项目，平整改良土地480亩，投资80万元。资产归村集体所有，年租金不低于9万元，收益资金用于壮大村集体经济、完善村级公益性基础设施。</t>
  </si>
  <si>
    <t>县委组织部
尕孜库勒乡</t>
  </si>
  <si>
    <t>杨东东
张道沛</t>
  </si>
  <si>
    <t>产出指标：平整改良土地480亩，扶持发展村集体经济组织≥1个；
效益指标：年租金不低于9万元，扶持发展村集体经济组织，增加村集体收入，促进乡村振兴。</t>
  </si>
  <si>
    <t>MGT008</t>
  </si>
  <si>
    <t>麦盖提县尕孜库勒乡麦盖提帕合特勒克（11）村扶持发展新型农村集体经济项目</t>
  </si>
  <si>
    <t>尕孜库勒乡11村</t>
  </si>
  <si>
    <t>尕孜库勒乡麦盖提帕合特勒克（11）村实施发展新型农村集体经济项目，平整改良土地480亩，投资80万元。资产归村集体所有，年租金不低于7万元，收益资金用于壮大村集体经济、完善村级公益性基础设施。</t>
  </si>
  <si>
    <t>产出指标：平整改良土地470亩，扶持发展村集体经济组织≥1个；
效益指标：年租金不低于7万元，扶持发展村集体经济组织，增加村集体收入，促进乡村振兴。</t>
  </si>
  <si>
    <t>MGT009</t>
  </si>
  <si>
    <t>麦盖提县库木库萨尔乡胡木丹买里（9）村扶持发展新型农村集体经济项目</t>
  </si>
  <si>
    <t>库木库萨尔乡9村</t>
  </si>
  <si>
    <t>库木库萨尔乡胡木丹买里（9）村实施发展新型农村集体经济项目，平整改良土地410亩，投资80万元。资产归村集体所有，年租金不低于7.8万元，收益资金用于壮大村集体经济、完善村级公益性基础设施。</t>
  </si>
  <si>
    <t>县委组织部
库木库萨尔乡</t>
  </si>
  <si>
    <t>杨东东
柴天喜</t>
  </si>
  <si>
    <t>产出指标：平整改良土地410亩，扶持发展村集体经济组织≥1个；
效益指标：年租金不低于7.8万元，扶持发展村集体经济组织，增加村集体收入，促进乡村振兴。</t>
  </si>
  <si>
    <t>MGT010</t>
  </si>
  <si>
    <t>麦盖提县库尔玛乡巴扎（9）村扶持发展新型农村集体经济项目</t>
  </si>
  <si>
    <t>库尔玛乡9村</t>
  </si>
  <si>
    <t>麦盖提县库尔玛乡巴扎（9）实施发展新型农村集体经济项目，平整改良土地600亩，投资80万元。资产归村集体所有，年租金不低于9万元，收益资金用于壮大村集体经济、完善村级公益性基础设施。</t>
  </si>
  <si>
    <t>县委组织部
库尔玛乡</t>
  </si>
  <si>
    <t>杨东东
包进国</t>
  </si>
  <si>
    <t>产出指标：平整改良土地600亩，扶持发展村集体经济组织≥1个；
效益指标：年租金不低于9万元，扶持发展村集体经济组织，增加村集体收入，促进乡村振兴。</t>
  </si>
  <si>
    <t>MGT011</t>
  </si>
  <si>
    <t>小额贷款贴息项目</t>
  </si>
  <si>
    <t>小额贷款贴息</t>
  </si>
  <si>
    <t>麦盖提县</t>
  </si>
  <si>
    <t>对麦盖提县2000户脱贫户（含监测帮扶对象）的小额信贷资金进行按季贴息，总投资300万元。</t>
  </si>
  <si>
    <t>户</t>
  </si>
  <si>
    <t>产出指标：对全县2000名脱贫户（含监测帮扶对象）的小额信贷落实贴息补助政策，贴息利率3.65%，资金使用合规率100%，脱贫户贷款申请满足率100%。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</si>
  <si>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MGT034</t>
  </si>
  <si>
    <t>麦盖提县产业（畜牧业）扶持以奖代补项目</t>
  </si>
  <si>
    <t>农业社会化服务</t>
  </si>
  <si>
    <r>
      <rPr>
        <sz val="11"/>
        <rFont val="宋体"/>
        <charset val="134"/>
      </rPr>
      <t>麦盖提县实施产业（畜牧业）扶持以奖代补项目，对脱贫户及监测帮扶对象开展到户产业扶持，计划投资</t>
    </r>
    <r>
      <rPr>
        <sz val="11"/>
        <rFont val="Times New Roman"/>
        <charset val="134"/>
      </rPr>
      <t>2024.143</t>
    </r>
    <r>
      <rPr>
        <sz val="11"/>
        <rFont val="宋体"/>
        <charset val="134"/>
      </rPr>
      <t>万元。项目采取先干后补、干好再补，验收合格后，根据合格户数申请资金通过一卡通打卡发放。其中：</t>
    </r>
    <r>
      <rPr>
        <sz val="11"/>
        <rFont val="Times New Roman"/>
        <charset val="134"/>
      </rPr>
      <t>1</t>
    </r>
    <r>
      <rPr>
        <sz val="11"/>
        <rFont val="宋体"/>
        <charset val="134"/>
      </rPr>
      <t>、引进良种母畜，按照母牛</t>
    </r>
    <r>
      <rPr>
        <sz val="11"/>
        <rFont val="Times New Roman"/>
        <charset val="134"/>
      </rPr>
      <t>4000</t>
    </r>
    <r>
      <rPr>
        <sz val="11"/>
        <rFont val="宋体"/>
        <charset val="134"/>
      </rPr>
      <t>元</t>
    </r>
    <r>
      <rPr>
        <sz val="11"/>
        <rFont val="Times New Roman"/>
        <charset val="134"/>
      </rPr>
      <t>/</t>
    </r>
    <r>
      <rPr>
        <sz val="11"/>
        <rFont val="宋体"/>
        <charset val="134"/>
      </rPr>
      <t>头、母羊</t>
    </r>
    <r>
      <rPr>
        <sz val="11"/>
        <rFont val="Times New Roman"/>
        <charset val="134"/>
      </rPr>
      <t>400</t>
    </r>
    <r>
      <rPr>
        <sz val="11"/>
        <rFont val="宋体"/>
        <charset val="134"/>
      </rPr>
      <t>元</t>
    </r>
    <r>
      <rPr>
        <sz val="11"/>
        <rFont val="Times New Roman"/>
        <charset val="134"/>
      </rPr>
      <t>/</t>
    </r>
    <r>
      <rPr>
        <sz val="11"/>
        <rFont val="宋体"/>
        <charset val="134"/>
      </rPr>
      <t>只的标准进行补助；</t>
    </r>
    <r>
      <rPr>
        <sz val="11"/>
        <rFont val="Times New Roman"/>
        <charset val="134"/>
      </rPr>
      <t>2</t>
    </r>
    <r>
      <rPr>
        <sz val="11"/>
        <rFont val="宋体"/>
        <charset val="134"/>
      </rPr>
      <t>、自繁良种母畜，按照母牛</t>
    </r>
    <r>
      <rPr>
        <sz val="11"/>
        <rFont val="Times New Roman"/>
        <charset val="134"/>
      </rPr>
      <t>3000</t>
    </r>
    <r>
      <rPr>
        <sz val="11"/>
        <rFont val="宋体"/>
        <charset val="134"/>
      </rPr>
      <t>元</t>
    </r>
    <r>
      <rPr>
        <sz val="11"/>
        <rFont val="Times New Roman"/>
        <charset val="134"/>
      </rPr>
      <t>/</t>
    </r>
    <r>
      <rPr>
        <sz val="11"/>
        <rFont val="宋体"/>
        <charset val="134"/>
      </rPr>
      <t>头、母羊</t>
    </r>
    <r>
      <rPr>
        <sz val="11"/>
        <rFont val="Times New Roman"/>
        <charset val="134"/>
      </rPr>
      <t>300</t>
    </r>
    <r>
      <rPr>
        <sz val="11"/>
        <rFont val="宋体"/>
        <charset val="134"/>
      </rPr>
      <t>元</t>
    </r>
    <r>
      <rPr>
        <sz val="11"/>
        <rFont val="Times New Roman"/>
        <charset val="134"/>
      </rPr>
      <t>/</t>
    </r>
    <r>
      <rPr>
        <sz val="11"/>
        <rFont val="宋体"/>
        <charset val="134"/>
      </rPr>
      <t>只的标准进行补助；</t>
    </r>
    <r>
      <rPr>
        <sz val="11"/>
        <rFont val="Times New Roman"/>
        <charset val="134"/>
      </rPr>
      <t>3</t>
    </r>
    <r>
      <rPr>
        <sz val="11"/>
        <rFont val="宋体"/>
        <charset val="134"/>
      </rPr>
      <t>、禽类养殖（鸡鸭鹅），按照</t>
    </r>
    <r>
      <rPr>
        <sz val="11"/>
        <rFont val="Times New Roman"/>
        <charset val="134"/>
      </rPr>
      <t>10</t>
    </r>
    <r>
      <rPr>
        <sz val="11"/>
        <rFont val="宋体"/>
        <charset val="134"/>
      </rPr>
      <t>元</t>
    </r>
    <r>
      <rPr>
        <sz val="11"/>
        <rFont val="Times New Roman"/>
        <charset val="134"/>
      </rPr>
      <t>/</t>
    </r>
    <r>
      <rPr>
        <sz val="11"/>
        <rFont val="宋体"/>
        <charset val="134"/>
      </rPr>
      <t>羽的标准进行补助；4、畜禽养殖提质增效。按照人工授精定胎母羊40元/只的标准进行补助。</t>
    </r>
  </si>
  <si>
    <r>
      <rPr>
        <sz val="12"/>
        <rFont val="宋体"/>
        <charset val="134"/>
      </rPr>
      <t>户</t>
    </r>
  </si>
  <si>
    <t>农业农村局
各乡（镇、场）</t>
  </si>
  <si>
    <t>陈珉
各乡（镇、场）长</t>
  </si>
  <si>
    <t>产出指标：引进良种母畜，按照母牛4000元/头、母羊400元/只的标准进行补助；自繁良种母畜，按照母牛3000元/头、母羊300元/只的标准进行补助；禽类养殖（鸡鸭鹅），按照10元/羽的标准进行补助。畜禽养殖提质增效，按照40元/只的标准进行补助，扶持户数≥4000户，资金使用合规率100%。
效益指标：带动脱贫户及监测帮扶对象发展畜禽养殖业，带动受益户全年总收入≥0.1万元，受益人口满意度≥98%。</t>
  </si>
  <si>
    <t>麦党农领字〔2024〕5号</t>
  </si>
  <si>
    <t>MGT035</t>
  </si>
  <si>
    <t>巴扎结米镇产业（林果业）扶持以奖代补项目</t>
  </si>
  <si>
    <t>巴扎结米镇</t>
  </si>
  <si>
    <r>
      <rPr>
        <sz val="11"/>
        <rFont val="宋体"/>
        <charset val="134"/>
      </rPr>
      <t>巴扎结米镇实施产业（林果业）扶持以奖代补项目，对脱贫户及监测帮扶对象开展到户产业扶持，计划投资19.77073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</si>
  <si>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巴扎结米镇</t>
  </si>
  <si>
    <t>王宇峰
卜强</t>
  </si>
  <si>
    <t>产出指标：红枣整形修剪，按照115元/亩的标准进行补助；核桃整形修剪，按照95元/亩的标准进行补助。补助户数≥3022户，资金使用合规率100%。
效益指标：带动脱贫户及监测帮扶对象发展特色林果业，带动受益户全年总收入≥0.1万元，受益人口满意度≥98%。</t>
  </si>
  <si>
    <t>MGT042</t>
  </si>
  <si>
    <t>希依提墩乡产业（林果业）扶持以奖代补项目</t>
  </si>
  <si>
    <t>希依提墩乡</t>
  </si>
  <si>
    <r>
      <rPr>
        <sz val="11"/>
        <rFont val="宋体"/>
        <charset val="134"/>
      </rPr>
      <t>希依提墩乡实施产业（林果业）扶持以奖代补项目，对脱贫户及监测帮扶对象开展到户产业扶持，计划投资38.486375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</si>
  <si>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希依提墩乡</t>
  </si>
  <si>
    <t>王宇峰
孙杰</t>
  </si>
  <si>
    <t>产出指标：红枣整形修剪，按照115元/亩的标准进行补助；核桃整形修剪，按照95元/亩的标准进行补助。补助户数≥344户，资金使用合规率100%。
效益指标：带动脱贫户及监测帮扶对象发展特色林果业，带动受益户全年总收入≥0.1万元，受益人口满意度≥98%。</t>
  </si>
  <si>
    <t>MGT043</t>
  </si>
  <si>
    <t>央塔克乡产业（林果业）扶持以奖代补项目</t>
  </si>
  <si>
    <t>央塔克乡</t>
  </si>
  <si>
    <r>
      <rPr>
        <sz val="11"/>
        <rFont val="宋体"/>
        <charset val="134"/>
      </rPr>
      <t>央塔克乡实施产业（林果业）扶持以奖代补项目，对脱贫户及监测帮扶对象开展到户产业扶持，计划投资73.483887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</si>
  <si>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央塔克乡</t>
  </si>
  <si>
    <t>王宇峰
李亮</t>
  </si>
  <si>
    <t>产出指标：红枣整形修剪，按照115元/亩的标准进行补助；核桃整形修剪，按照95元/亩的标准进行补助。补助户数≥576户，资金使用合规率100%。
效益指标：带动脱贫户及监测帮扶对象发展特色林果业，带动受益户全年总收入≥0.1万元，受益人口满意度≥98%。</t>
  </si>
  <si>
    <t>MGT044</t>
  </si>
  <si>
    <t>吐曼塔勒乡产业（林果业）扶持以奖代补项目</t>
  </si>
  <si>
    <t>吐曼塔勒乡</t>
  </si>
  <si>
    <r>
      <rPr>
        <sz val="11"/>
        <rFont val="宋体"/>
        <charset val="134"/>
      </rPr>
      <t>吐曼塔勒乡实施产业（林果业）扶持以奖代补项目，对脱贫户及监测帮扶对象开展到户产业扶持，计划投资46.756585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</si>
  <si>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吐曼塔勒乡</t>
  </si>
  <si>
    <t>王宇峰
王德成</t>
  </si>
  <si>
    <t>产出指标：红枣整形修剪，按照115元/亩的标准进行补助；核桃整形修剪，按照95元/亩的标准进行补助。补助户数≥441户，资金使用合规率100%。
效益指标：带动脱贫户及监测帮扶对象发展特色林果业，带动受益户全年总收入≥0.1万元，受益人口满意度≥98%。</t>
  </si>
  <si>
    <t>MGT045</t>
  </si>
  <si>
    <t>尕孜库勒乡产业（林果业）扶持以奖代补项目</t>
  </si>
  <si>
    <t>尕孜库勒乡</t>
  </si>
  <si>
    <r>
      <rPr>
        <sz val="11"/>
        <rFont val="宋体"/>
        <charset val="134"/>
      </rPr>
      <t>尕孜库勒乡实施产业（林果业）扶持以奖代补项目，对脱贫户及监测帮扶对象开展到户产业扶持，计划投资47.055865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</si>
  <si>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尕孜库勒乡</t>
  </si>
  <si>
    <t>王宇峰
张道沛</t>
  </si>
  <si>
    <t>产出指标：红枣整形修剪，按照115元/亩的标准进行补助；核桃整形修剪，按照95元/亩的标准进行补助。补助户数≥345户，资金使用合规率100%。
效益指标：带动脱贫户及监测帮扶对象发展特色林果业，带动受益户全年总收入≥0.1万元，受益人口满意度≥98%。</t>
  </si>
  <si>
    <t>MGT046</t>
  </si>
  <si>
    <t>克孜勒阿瓦提乡产业（林果业）扶持以奖代补项目</t>
  </si>
  <si>
    <t>克孜勒阿瓦提乡</t>
  </si>
  <si>
    <r>
      <rPr>
        <sz val="11"/>
        <rFont val="宋体"/>
        <charset val="134"/>
      </rPr>
      <t>克孜勒阿瓦提乡实施产业（林果业）扶持以奖代补项目，对脱贫户及监测帮扶对象开展到户产业扶持，计划投资64.656415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</si>
  <si>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克孜勒阿瓦提乡</t>
  </si>
  <si>
    <t>王宇峰
范桂鸿</t>
  </si>
  <si>
    <t>产出指标：红枣整形修剪，按照115元/亩的标准进行补助；核桃整形修剪，按照95元/亩的标准进行补助。补助户数≥497户，资金使用合规率100%。
效益指标：带动脱贫户及监测帮扶对象发展特色林果业，带动受益户全年总收入≥0.1万元，受益人口满意度≥98%。</t>
  </si>
  <si>
    <t>MGT047</t>
  </si>
  <si>
    <t>库木库萨尔乡产业（林果业）扶持以奖代补项目</t>
  </si>
  <si>
    <t>库木库萨尔乡</t>
  </si>
  <si>
    <r>
      <rPr>
        <sz val="11"/>
        <rFont val="宋体"/>
        <charset val="134"/>
      </rPr>
      <t>库木库萨尔乡实施产业（林果业）扶持以奖代补项目，对脱贫户及监测帮扶对象开展到户产业扶持，计划投资43.21115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</si>
  <si>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库木库萨尔乡</t>
  </si>
  <si>
    <t>王宇峰
柴天喜</t>
  </si>
  <si>
    <t>产出指标：红枣整形修剪，按照115元/亩的标准进行补助；核桃整形修剪，按照95元/亩的标准进行补助。补助户数≥374户，资金使用合规率100%。
效益指标：带动脱贫户及监测帮扶对象发展特色林果业，带动受益户全年总收入≥0.1万元，受益人口满意度≥98%。</t>
  </si>
  <si>
    <t>MGT038</t>
  </si>
  <si>
    <t>库尔玛乡产业（林果业）扶持以奖代补项目</t>
  </si>
  <si>
    <t>库尔玛乡</t>
  </si>
  <si>
    <r>
      <rPr>
        <sz val="11"/>
        <rFont val="宋体"/>
        <charset val="134"/>
      </rPr>
      <t>库尔玛乡实施产业（林果业）扶持以奖代补项目，对脱贫户及监测帮扶对象开展到户产业扶持，计划投资10.938455万元。项目采取先干后补，干好再补，验收合格后，根据合格户数申请资金通过一卡通打卡发放。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</si>
  <si>
    <t>自然资源局
库尔玛乡</t>
  </si>
  <si>
    <t>王宇峰
包进国</t>
  </si>
  <si>
    <t>产出指标：红枣整形修剪，按照115元/亩的标准进行补助；补助户数≥113户，资金使用合规率100%。
效益指标：带动脱贫户及监测帮扶对象发展特色林果业，带动受益户全年总收入≥0.1万元，受益人口满意度≥98%。</t>
  </si>
  <si>
    <t>MGT036</t>
  </si>
  <si>
    <t>麦盖提县巴扎结米镇波斯喀木（4）村扶持发展新型农村集体经济项目（二期）</t>
  </si>
  <si>
    <t>巴扎结米镇波斯喀木（4）村实施发展新型农村集体经济项目（二期），平整改良土地100亩，投资23万元。资产归村集体所有，年租金不低于1.8万元，收益资金用于壮大村集体经济、完善村级公益性基础设施。</t>
  </si>
  <si>
    <t>产出指标：平整改良土地100亩，扶持发展村集体经济组织≥1个；
社会效益：年租金不低于1.8万元，扶持发展村集体经济组织，增加村集体收入，促进乡村振兴。</t>
  </si>
  <si>
    <t>MGT037</t>
  </si>
  <si>
    <t>麦盖提县尕孜库勒乡扶持发展新型农村集体经济项目（二期）</t>
  </si>
  <si>
    <t>尕孜库勒乡10村、11村</t>
  </si>
  <si>
    <t>尕孜库勒乡实施发展新型农村集体经济项目（二期），平整改良土地200亩（其中拉依勒克帕合特勒克&lt;10&gt;村、麦盖提帕合特勒克&lt;11&gt;村100亩），投资46万元。资产归村集体所有，每个村年租金不低于1.8万元，收益资金用于壮大村集体经济、完善村级公益性基础设施。</t>
  </si>
  <si>
    <t>产出指标：平整改良土地200亩，扶持发展村集体经济组织≥2个；
社会效益：每个村年租金不低于1.8万元，扶持发展村集体经济组织，增加村集体收入，促进乡村振兴。</t>
  </si>
  <si>
    <t>MGT039</t>
  </si>
  <si>
    <t>麦盖提县库木库萨尔乡胡木丹买里（9）村扶持发展新型农村集体经济项目（二期）</t>
  </si>
  <si>
    <t>库木库萨尔乡胡木丹买里（9）村实施发展新型农村集体经济项目（二期），平整改良土地100亩，投资23万元。资产归村集体所有，年租金不低于1.7万元，收益资金用于壮大村集体经济、完善村级公益性基础设施。</t>
  </si>
  <si>
    <t>产出指标：平整改良土地100亩，扶持发展村集体经济组织≥1个；
社会效益：年租金不低于1.7万元，扶持发展村集体经济组织，增加村集体收入，促进乡村振兴。</t>
  </si>
  <si>
    <t>MGT040</t>
  </si>
  <si>
    <t>麦盖提县库尔玛乡巴扎（9）村扶持发展新型农村集体经济项目（二期）</t>
  </si>
  <si>
    <t>库尔玛乡6村</t>
  </si>
  <si>
    <t>库尔玛乡巴扎（9）村实施发展新型农村集体经济项目（二期），平整改良土地100亩，投资23万元。资产归村集体所有，年租金不低于1.8万元，收益资金用于壮大村集体经济、完善村级公益性基础设施。</t>
  </si>
  <si>
    <t>MGT041</t>
  </si>
  <si>
    <t>麦盖提县克孜勒阿瓦提乡古再勒阿瓦提（21）村扶持发展新型农村集体经济项目</t>
  </si>
  <si>
    <t>克孜勒阿瓦提乡古再勒阿瓦提（21）村实施发展新型农村集体经济项目，对克孜勒阿瓦提乡古再勒阿瓦提（21）村农贸市场配套路面硬化2000平米，资产归村集体所有，年租金不低于1万元，收益资金用于壮大村集体经济、完善村级公益性基础设施。</t>
  </si>
  <si>
    <t>平方米</t>
  </si>
  <si>
    <t>县委组织部
克孜勒阿瓦提乡</t>
  </si>
  <si>
    <t>杨东东
范桂鸿</t>
  </si>
  <si>
    <t>产出指标：配套完善农贸市场场地硬化2000平方米，扶持发展村集体经济组织≥1个；
社会效益：年收益不低于1万元，扶持发展村集体经济组织，增加村集体收入，促进乡村振兴。</t>
  </si>
  <si>
    <t>MGT012</t>
  </si>
  <si>
    <t>麦盖提县农村道路日常养护补助项目</t>
  </si>
  <si>
    <t>就业项目</t>
  </si>
  <si>
    <t>公益性岗位</t>
  </si>
  <si>
    <t>聘用722名护路员对全县农村公路进行日常养护，每人每月工资1000元，总投资866.4万元。</t>
  </si>
  <si>
    <t>人</t>
  </si>
  <si>
    <t>交通运输局</t>
  </si>
  <si>
    <t>阿布都阿克木·买买提</t>
  </si>
  <si>
    <t>产出指标：吸纳监测帮扶对象722名，对全县140个行政村2036公里农村道路日常养管，按照1000元/人/月标准发放护路员补助。资金使用合规率100%。
效益指标：有效地促进了当地的经济发展和社会发展。而且间接促进了当地交通环境的改善，有效推进乡村振兴发展。受益人口满意度≥100%。</t>
  </si>
  <si>
    <t>MGT013</t>
  </si>
  <si>
    <t>就业兜底服务项目</t>
  </si>
  <si>
    <t>各乡镇吸纳劳动年龄范围内的脱贫户（含监测帮扶对象）1162人到村级公益性岗位务工，每月参照自治区最低工资标准（1620元/人/月）给予岗位补贴，每月根据实际安置人数拨付补贴，总投资2258.928万元。</t>
  </si>
  <si>
    <t>人力资源和社会保障局</t>
  </si>
  <si>
    <t>王长江</t>
  </si>
  <si>
    <t>产出指标：年度就业岗位补贴预计发放达1.3944万人次，补贴标准1620元/人/月。资金使用合规率100%。
效益指标：实现无法外出就业的脱贫劳动力在县域内稳定就业，提高脱贫劳动力（含监测帮扶对象）就业的积极性，有效帮扶脱贫劳动力（含监测帮扶对象）增加收入，促进弱劳动力、因各种原因无法外出就业的脱贫劳动力，实现就近就地就业,确保收入稳步增长，防止返贫致贫。受益人口满意度≥100%。</t>
  </si>
  <si>
    <t>MGT014</t>
  </si>
  <si>
    <t>稳定就业交通补贴项目</t>
  </si>
  <si>
    <t>交通费补贴</t>
  </si>
  <si>
    <t>对脱贫劳动力(含监测帮扶对象) (男16-60周岁，女16-55周岁)到疆外、疆内跨地(州、市)务工，并务工3个月以上，给予疆外1500元、疆内800元的交通费补贴。其中：疆外919人、疆内3522人，总投资419.61万元。</t>
  </si>
  <si>
    <t>产出指标：对外出稳定务工超过3个月的4441名脱贫劳动力（含监测帮扶对象）落实交通费补贴政策，疆内补助800元，疆外补助1500元。资金使用合规率100%。
效益指标：提高脱贫劳动力（含监测帮扶对象）外出务工就业的积极性，促进脱贫劳动力（含监测对象）就业增收，促进县域内整体经济发展有作用。受益巩固脱贫人口满意度预计可达100%。</t>
  </si>
  <si>
    <t>MGT015</t>
  </si>
  <si>
    <t>就业奖补项目</t>
  </si>
  <si>
    <t>生产奖补、劳务补助等</t>
  </si>
  <si>
    <t>对吸纳脱贫劳动力（含监测帮扶对象）务工不少于3个月的企业，按吸纳1人奖补500元的标准给予一次性奖补，总投资22.05万元。</t>
  </si>
  <si>
    <t>产出指标：对吸纳脱贫劳动力（含监测帮扶对象）务工不少于3个月的企业，按吸纳1人奖补500元的标准给予一次性奖补。资金发放合规率100%。
效益指标：通过对吸纳脱贫户（含监测对象）企业给予一次性奖补政策，引导全县各企业开发岗位，促进本县群众就业，保障脱贫劳动力（含监测帮扶对象）权益，鼓励脱贫户（含监测帮扶对象）到企业务工。奖补企业满意度100%。</t>
  </si>
  <si>
    <t>MGT016</t>
  </si>
  <si>
    <t>麦盖提县巴扎结米镇亚胡木丹村自治区重点示范村创建项目</t>
  </si>
  <si>
    <t>乡村建设行动</t>
  </si>
  <si>
    <t>开展县乡村公共服务一体化示范创建</t>
  </si>
  <si>
    <t>巴扎结米镇13村</t>
  </si>
  <si>
    <t>巴扎结米镇亚胡木丹（13）村创建自治区重点示范村，总投资1760万元：
1、实施污水处理设施建设项目，建设DN200的hdpe双壁波纹管5163米，DN300的hdpe双壁波纹管2780米，1000mm的检查井284座，200m³化粪池一座，100m³化粪池一座，污水提升井2座，污水提升设备2套，入户管DN110管，总长12500米，配套相关附属设施，投资1150万元。
2、实施天然气管网建设项目，铺设De50管道11.150公里，De63管道0.614公里，修建管道约6.9公里，De75管道1.217公里，De90管道0.219公里，De110管道1.423公里，阀门井（2600x2700）2个，配套钢管、燃气表、阀门、自闭阀等材料，配套相关附属设施，投资610万元,由债券资金保障。</t>
  </si>
  <si>
    <t>村</t>
  </si>
  <si>
    <t>卜强</t>
  </si>
  <si>
    <t>产出指标：新建污水处理管道20443米，新建天然气管道21.523公里，项目验收合格率100%。
效益指标：受益人口≥1411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</si>
  <si>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MGT017</t>
  </si>
  <si>
    <t>麦盖提县尕孜库勒乡英巴扎村自治区重点示范村创建项目</t>
  </si>
  <si>
    <t>尕孜库勒乡3村</t>
  </si>
  <si>
    <t>尕孜库勒乡英巴扎（3）村创建自治区重点示范村，总投资2650万元，其中：
1、实施污水处理设施建设项目，建设污水处理管网主管道16.6公里，支管道10.1公里，污水一体化处理设施2座，并配套相关附属设施，投资1432万元； 
2、实施天然气管网建设项目，建设天然气管网主管道15.75公里，支管道35公里，调压箱33台，并配套相关附属设施，投资1218万元（债券资金保障1000万元，其他资金保障218万元）。</t>
  </si>
  <si>
    <t>张道沛</t>
  </si>
  <si>
    <t>产出指标：新建污水处理管道26.7公里，新建天然气管道50.75公里，项目验收合格率100%。
效益指标：受益人口≥1701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</si>
  <si>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MGT048</t>
  </si>
  <si>
    <t>麦盖提县农畜产业设施电力配套建设项目</t>
  </si>
  <si>
    <t>电力设施及维修改造</t>
  </si>
  <si>
    <t>尕孜库勒乡6村、克孜勒阿瓦提乡21村</t>
  </si>
  <si>
    <t>在尕孜库勒乡吐普硝村、克孜勒阿瓦提乡古再勒阿瓦提村完善农畜产业设施配套电力，投资375万元，建设10kV配电线路及变压器安装约2.5公里，弱电系统约5公里，配套完善相关设施设备。</t>
  </si>
  <si>
    <t>公里</t>
  </si>
  <si>
    <t>产出指标：配套10kV配电线路及变压器安装≥2.5公里，配套弱电系统≥5公里，工程验收合格率=100%，工程项目总投资≤375万元；
效益指标：有效促进农畜产业发展，设计使用年限≥25年。</t>
  </si>
  <si>
    <r>
      <rPr>
        <sz val="11"/>
        <color theme="1"/>
        <rFont val="宋体"/>
        <charset val="134"/>
        <scheme val="minor"/>
      </rPr>
      <t>麦党农领发</t>
    </r>
    <r>
      <rPr>
        <sz val="11"/>
        <color theme="1"/>
        <rFont val="宋体"/>
        <charset val="134"/>
      </rPr>
      <t>〔</t>
    </r>
    <r>
      <rPr>
        <sz val="11"/>
        <color theme="1"/>
        <rFont val="宋体"/>
        <charset val="134"/>
        <scheme val="minor"/>
      </rPr>
      <t>2024</t>
    </r>
    <r>
      <rPr>
        <sz val="11"/>
        <color theme="1"/>
        <rFont val="宋体"/>
        <charset val="134"/>
      </rPr>
      <t>〕</t>
    </r>
    <r>
      <rPr>
        <sz val="11"/>
        <color theme="1"/>
        <rFont val="宋体"/>
        <charset val="134"/>
        <scheme val="minor"/>
      </rPr>
      <t>17号</t>
    </r>
  </si>
  <si>
    <t>MGT003</t>
  </si>
  <si>
    <t>麦盖提县旅游促“三交”道路建设项目</t>
  </si>
  <si>
    <t>产业路、资源路、旅游路建设</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</si>
  <si>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</si>
  <si>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县委统战部
交通运输局</t>
  </si>
  <si>
    <t>叶新东
阿布都阿克木·买买提</t>
  </si>
  <si>
    <t>产出指标：新建道路31.567公里，项目验收合格率100%，每公里成本46.8万元。
效益指标：工程设计使用年限8年，完善旅游路网，有效促进经济发展，加快推进乡村振兴建设。</t>
  </si>
  <si>
    <t>MGT018</t>
  </si>
  <si>
    <t>麦盖提县希依提墩乡农村产业发展配套道路建设2024年中央财政以工代赈项目</t>
  </si>
  <si>
    <t>希依提墩乡5村、8村</t>
  </si>
  <si>
    <t>在希依提墩乡配套建设砂砾石生产道路6.8公里，及相关附属设施，路基宽度4.5/4.0米，路面宽4.0/3.5米，15厘米天然砂砾面层，投资174.907421万元。其中：英买里（5）村2.222公里、喀克夏勒（8）村4.578公里）。</t>
  </si>
  <si>
    <t>产出指标：新建农村公路6.8公里，项目验收合格率100%。
效益指标：吸纳本地群众务工≥36人，发放农民工工资≥36万元。对20名务工人员开展就业技能培训，增强职业技能，促进其高质量就业；完善道路基础设施条件，方便居民通行，加快推进乡村振兴建设。</t>
  </si>
  <si>
    <t>MGT019</t>
  </si>
  <si>
    <t>麦盖提县吐曼塔勒乡产业发展配套道路建设2024年中央财政以工代赈项目</t>
  </si>
  <si>
    <t>吐曼塔勒乡2村、3村、10村、11村、14村</t>
  </si>
  <si>
    <t>在吐曼塔勒乡配套建设砂砾石生产道路16公里，及相关附属设施，路基宽度4.5/4.0米，路面宽4.0/3.5米，15厘米天然砂砾面层，投资400万元。其中：温乌塔克（2）村1.468公里、吐曼塔勒（3）村1.896公里、奇热木旦勒克（10）村1.434公里、托盖墩（11）村8.123公里、阿其克塔勒克（14）村3.079公里。</t>
  </si>
  <si>
    <t>产出指标：新建农村公路16公里，项目验收合格率100%，每公里成本25万元。
效益指标：吸纳本地群众务工≥71人，发放农民工工资≥84万元。对55名务工人员开展就业技能培训，增强职业技能，促进其高质量就业；完善道路基础设施条件，方便居民通行，加快推进乡村振兴建设。</t>
  </si>
  <si>
    <t>MGT020</t>
  </si>
  <si>
    <t>麦盖提县尕孜库勒乡产业发展配套道路建设2024年中央财政以工代赈项目</t>
  </si>
  <si>
    <t>尕孜库勒乡14村</t>
  </si>
  <si>
    <t>在尕孜库勒乡配套建设砂砾石生产道路16公里，及相关附属设施，路基宽度4.5/4.0米，路面宽4.0/3.5米，15厘米天然砂砾面层，投资400万元。其中：博孜库木(14)村16公里。</t>
  </si>
  <si>
    <t>产出指标：新建农村公路16公里，项目验收合格率100%，每公里成本25万元。
效益指标：吸纳本地群众务工≥70人，发放农民工工资≥84万元。对50名务工人员开展就业技能培训，增强职业技能，促进其高质量就业；完善道路基础设施条件，方便居民通行，加快推进乡村振兴建设。</t>
  </si>
  <si>
    <t>MGT021</t>
  </si>
  <si>
    <t>麦盖提县克孜勒阿瓦提乡产业发展配套道路建设2024年中央财政以工代赈项目</t>
  </si>
  <si>
    <t>克孜勒阿瓦提乡5村、19村</t>
  </si>
  <si>
    <t>在克孜勒阿瓦提乡配套建设砂砾石生产道路16公里，及相关附属设施，路基宽度4.5/4.0米，路面宽4.0/3.5米，15厘米天然砂砾面层，投资423.070468万元。其中：代尔瓦孜库木(5)村8.227公里、团结（19）村7.773公里。</t>
  </si>
  <si>
    <t>产出指标：新建农村公路16公里，项目验收合格率100%。
效益指标：吸纳本地群众务工≥69人，发放农民工工资≥84万元。对45名务工人员开展就业技能培训，增强职业技能，促进其高质量就业；完善道路基础设施条件，方便居民通行，加快推进乡村振兴建设。</t>
  </si>
  <si>
    <t>MGT023</t>
  </si>
  <si>
    <t>麦盖提县希依提墩乡、克孜勒阿瓦提乡村辅道建设2024年中央财政以工代赈项目</t>
  </si>
  <si>
    <t>农村道路建设</t>
  </si>
  <si>
    <t>希依提墩乡2村、3村；克孜勒阿瓦提乡3村、7村</t>
  </si>
  <si>
    <t>在希依提墩乡、克孜勒阿瓦提乡境内新建宽4-4.5米乡村辅道6公里，及相关附属设施，结构层为4厘米沥青路面及水泥混凝土面层+12厘米级配砾石基层+15厘米天然砂砾底基层，投资309.771886万元，其中：希依提墩乡月塘（3）村0.8公里、英买里（5）村1.3公里，克孜勒阿瓦提乡英巴扎（3）村2.64公里、阿都克阿勒迪(7)村1.26公里。</t>
  </si>
  <si>
    <t>产出指标：新建辅道6公里，项目验收合格率100%。
效益指标：吸纳本地群众务工≥53人，发放农民工工资≥63万元。对30名务工人员开展就业技能培训，增强职业技能，促进其高质量就业；完善道路基础设施条件，方便居民通行，加快推进乡村振兴建设。</t>
  </si>
  <si>
    <t>MGT024</t>
  </si>
  <si>
    <t>麦盖提县胡杨林场2024年林区道路提升改造建设项目</t>
  </si>
  <si>
    <t>胡杨林场</t>
  </si>
  <si>
    <t>对胡杨林场原有7公里砂石道路进行硬化改造，总投资181万元。</t>
  </si>
  <si>
    <t>自然资源局
胡杨林场</t>
  </si>
  <si>
    <t>王宇峰
殷红海</t>
  </si>
  <si>
    <t>产出指标：对林区7公里砂砾路面道路实施沥青面层铺设并完善相关设施，项目验收合格率100%，每公里成本25万元。
效益指标：完善道路基础设施条件，提高林区应急处突能力，方便居民通行，加快推进乡村振兴建设。</t>
  </si>
  <si>
    <t>MGT051</t>
  </si>
  <si>
    <t>麦盖提县尕孜库勒乡吐普硝村农畜交易市场配套通达公路（砂砾路）建设项目</t>
  </si>
  <si>
    <t>麦盖提县尕孜库勒乡吐普硝村农畜交易市场配套通达公路（砂砾路）建设，投资550万元。建设3.348公里通达公路（砂砾路），路面宽14米/10米，结构层15厘米级配砾石基层+20公分天然砂砾底基层 。建设内容为:路基工程，路面工程、平面交叉工程及涵洞工程。</t>
  </si>
  <si>
    <t>产出指标：新建砂砾石道路3.348公里，项目验收合格率100%。
效益指标：完善道路基础设施条件，降低居民出行成本，降低农产品外运成本，缩短外运时间，提供更高品质的农产品，提高农民经济收入。</t>
  </si>
  <si>
    <t>MGT026</t>
  </si>
  <si>
    <t>麦盖提县央塔克乡、昂格特勒克乡农村供水保障工程</t>
  </si>
  <si>
    <t>农村供水保障（饮水安全）工程建设</t>
  </si>
  <si>
    <t>改扩建</t>
  </si>
  <si>
    <t>央塔克乡、昂格特勒克乡</t>
  </si>
  <si>
    <t>实施麦盖提县央塔克乡、昂格特勒克乡农村供水保障工程，更换配水管道243.0km，配水管管材选用PE100级聚乙烯管，管道直径D315-63mm，管材公称压力采用0.8Mpa，配套闸阀井66座，穿路、穿渠482处；水厂自动化设备配套。概算总投资3406.33万元。</t>
  </si>
  <si>
    <t>水利局</t>
  </si>
  <si>
    <t>李强</t>
  </si>
  <si>
    <t>产出指标：更换配水管道243.0公里，配套闸阀井66座，水厂自动化设备配套；项目验收合格率100%；每公里配水管道的更换11.72万元/公里，一座配套闸阀井1.65万元/座，一套水厂自动化设备47.51万元/套。
效益指标：项目受益人口4.0万人；工程建成后每年节省10.85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</si>
  <si>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MGT027</t>
  </si>
  <si>
    <t>麦盖提县希依提墩乡农村供水保障工程</t>
  </si>
  <si>
    <t>实施麦盖提县希依提墩乡农村供水保障工程，更换配水管道136.71km，配水管管材选用PE100级聚乙烯管，管道直径250-63mm，公称压力0.8Mpa；配套闸阀井63座；穿路、穿渠288处；水厂自动化设备配套。概算总投资1843.67万元。</t>
  </si>
  <si>
    <t>产出指标：更换配水管道136.71公里;配套闸阀井63座，水厂自动化设备配套；项目验收合格率100%；每公里配水管道更换成本8.66万元/公里，一座配套闸阀井1.65万元/套，一套水厂自动化设备41.10万元/套。
效益指标：项目受益人口1.6万人；工程建成后每年节省4.43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</si>
  <si>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MGT028</t>
  </si>
  <si>
    <t>麦盖提县库木库萨尔乡生态林业配套基础设施建设2024年中央财政以工代赈项目</t>
  </si>
  <si>
    <t>农村供水保障工程建设</t>
  </si>
  <si>
    <t>在1万亩防风固沙生态林园铺设小型滴灌输水管网3368.34千米，及相关附属设施，投资400万元。</t>
  </si>
  <si>
    <t>自然资源局</t>
  </si>
  <si>
    <t>王宇峰</t>
  </si>
  <si>
    <t>产出指标：更新修复防风固沙生态林滴灌设施1万亩，项目验收合格率100%。
效益指标：带动当地务工群众100人参与就业，带动当地务工群众全年总收入预计不低于82万元。</t>
  </si>
  <si>
    <t>MGT029</t>
  </si>
  <si>
    <t>煤改电入户工程项目</t>
  </si>
  <si>
    <t>农村清洁能源设施建设</t>
  </si>
  <si>
    <t>对麦盖提县999户脱贫户（含监测帮扶对象）实施煤改电入户进行补助，每户补助900元，总投资89.91万元。</t>
  </si>
  <si>
    <t>发改委
住建局</t>
  </si>
  <si>
    <t>杨勇森
蒋和刚</t>
  </si>
  <si>
    <t>产出指标：对999户脱贫户（含监测帮扶对象）实施煤改电落实补助政策，补助标准900元/户。
效益指标：改善冬季取暖条件，减少因烧煤取暖带动的中毒风险，减少碳排放。受益人口满意度≥95%。</t>
  </si>
  <si>
    <t>MGT050</t>
  </si>
  <si>
    <t>麦盖提县尕孜库勒乡中水回用建设项目</t>
  </si>
  <si>
    <t>农村污水治理</t>
  </si>
  <si>
    <t>尕孜库勒乡1村、2村、3村、4村</t>
  </si>
  <si>
    <t>实施麦盖提县尕孜库勒乡中水回用建设项目，投资260万元，建设中水回用管网17.7公里、φ700检查井315座、3.0KW污水泵2台、5.5KW污水泵2台，并配套相关附属设施设备。</t>
  </si>
  <si>
    <t>产出指标：建设中水回用管网≥17.7公里、检查井≥315座、3.0KW污水泵≥2台、5.5KW污水泵≥2台，项目验收合格率100%。
效益指标：提高水资源利用率，改善周边环境，群众满意度=100%。</t>
  </si>
  <si>
    <t>MGT049</t>
  </si>
  <si>
    <t>麦盖提县巴扎结米镇搬迁点配套设施建设项目</t>
  </si>
  <si>
    <t>其他</t>
  </si>
  <si>
    <t>巴扎结米镇15村</t>
  </si>
  <si>
    <t>为巴扎结米镇搬迁安置点的21户住户配套水、电、路等设施，投资200万元。平整土地9498.91平方米；铺设自来水管道375米，检查井22座；搭建入户电缆线7324.24米；新建入户道路2048平方米。</t>
  </si>
  <si>
    <t>产出指标：平整土地9498.91平方米；铺设自来水管道375米，检查井22座；搭建入户电缆线7324.24米；新建入户道路2048平方米，项目验收合格率100%。
效益指标：提升安置点农户生活质量，改善生活环境，受益户≥21户，群众满意度=100%。</t>
  </si>
  <si>
    <t>MGT052</t>
  </si>
  <si>
    <t>麦盖提县尕孜库勒乡农畜设施附属配套建设项目</t>
  </si>
  <si>
    <t>完善尕孜库勒乡吐普硝村农畜设施厂区附属设施，地面硬化约35000平方米，投资395万元。</t>
  </si>
  <si>
    <t>产出指标：地面硬化35000平方米，项目验收合格率100%。
效益指标：有效完善农畜产业设施，</t>
  </si>
  <si>
    <t>MGT053</t>
  </si>
  <si>
    <t>麦盖提县库木库萨尔乡畜牧设施供水管网建设项目</t>
  </si>
  <si>
    <t>完善库木库萨尔乡托万塔瓦尔克斯克村畜牧良种繁育场供水管网约6公里，配套相关设施设备，投资200万元</t>
  </si>
  <si>
    <t>产出指标：新建供水管道6公里，项目验收合格率100%。
效益指标：有效完善农畜产业设施，</t>
  </si>
  <si>
    <t>MGT054</t>
  </si>
  <si>
    <t>麦盖提县巴扎结米镇博孜村基础设施建设项目</t>
  </si>
  <si>
    <t>巴扎结米镇12村</t>
  </si>
  <si>
    <t>在巴扎结米镇博孜村实施基础设施建设项目，投资75万元，新建排水管网950米（其中：DN500管网890米，DN300管网60米），配套检查井31座；地面硬化8700平方米。</t>
  </si>
  <si>
    <t>处</t>
  </si>
  <si>
    <t>住房和城乡建设局</t>
  </si>
  <si>
    <t>邓志辉</t>
  </si>
  <si>
    <t>产出指标：铺设排水管道950米，配套检查井31座，地面硬化8700平方米。项目验收合格率100%。
效益指标：有效保障项目区群众排水需求，提升项目区群众生活幸福感。</t>
  </si>
  <si>
    <r>
      <rPr>
        <sz val="11"/>
        <color theme="1"/>
        <rFont val="宋体"/>
        <charset val="134"/>
        <scheme val="minor"/>
      </rPr>
      <t>麦党农领发</t>
    </r>
    <r>
      <rPr>
        <sz val="11"/>
        <color theme="1"/>
        <rFont val="宋体"/>
        <charset val="134"/>
      </rPr>
      <t>〔</t>
    </r>
    <r>
      <rPr>
        <sz val="11"/>
        <color theme="1"/>
        <rFont val="宋体"/>
        <charset val="134"/>
        <scheme val="minor"/>
      </rPr>
      <t>2024</t>
    </r>
    <r>
      <rPr>
        <sz val="11"/>
        <color theme="1"/>
        <rFont val="宋体"/>
        <charset val="134"/>
      </rPr>
      <t>〕</t>
    </r>
    <r>
      <rPr>
        <sz val="11"/>
        <color theme="1"/>
        <rFont val="宋体"/>
        <charset val="134"/>
        <scheme val="minor"/>
      </rPr>
      <t>29号</t>
    </r>
  </si>
  <si>
    <t>MGT030</t>
  </si>
  <si>
    <t>易地扶贫搬迁贷款债券贴息补助项目</t>
  </si>
  <si>
    <t>易地搬迁后扶</t>
  </si>
  <si>
    <t>易地扶贫搬迁贷款债券贴息补助</t>
  </si>
  <si>
    <t>对规划内的易地扶贫搬迁贷款和调整规范后的地方政府债券按规定予以贴息补助，总投资169.75万元。</t>
  </si>
  <si>
    <t>万元</t>
  </si>
  <si>
    <t>财政局</t>
  </si>
  <si>
    <t>张晓君</t>
  </si>
  <si>
    <t>产出指标：本年贴息补助次数≥1次，资金使用合规率100%；当期足额付息率100%，易地扶贫搬迁贴息补助总成本（≤169.75万元）
效益指标：有效减少债务风险，贴息对象满意度（≥98%）</t>
  </si>
  <si>
    <t>MGT031</t>
  </si>
  <si>
    <t>雨露计划项目</t>
  </si>
  <si>
    <t>巩固三保障成果</t>
  </si>
  <si>
    <t>享受“雨露计划+”职业教育补助</t>
  </si>
  <si>
    <t>对麦盖提县脱贫户（含监测帮扶对象家庭）家庭子女接受中等职业教育（包括普通中专、成人中专、职业高中、技工院校）、高等职业教育的3231名学生家庭给予补助，学年发放3000元家庭补助，总投资732.15万元。</t>
  </si>
  <si>
    <t>教育局
人力资源和社会保障局</t>
  </si>
  <si>
    <t>阿孜古·玉素甫
王长江</t>
  </si>
  <si>
    <t>产出指标：补助脱贫户（含检测帮扶对象）家庭的中高职学生3231人，补助标准3000元/人/学年，资金使用合规率100%。
效益指标：有效减轻困难家庭经济负担，巩固脱贫户（含监测帮扶对象家庭）中高职学生全程全部接受资助100%全覆盖，持续落实教育扶贫政策。受助学生满意度≥95%。</t>
  </si>
  <si>
    <t>MGT032</t>
  </si>
  <si>
    <t>项目管理费</t>
  </si>
  <si>
    <t>项目管理费200万元，主要用于项目前期设计、评审、招标、监理以及验收等与项目管理相关的支出等。</t>
  </si>
  <si>
    <t>乡村振兴局</t>
  </si>
  <si>
    <t>陈建丽</t>
  </si>
  <si>
    <t>效益指标：通过项目实施，进一步提高我县项目管理水平；有效保障项目准确实施；有效保障项目资料完整性。</t>
  </si>
  <si>
    <t>MGT033</t>
  </si>
  <si>
    <t>麦盖提县“健康饮茶”“送茶入户”项目</t>
  </si>
  <si>
    <t>困难群众饮用低氟茶</t>
  </si>
  <si>
    <t>对麦盖提县3565户监测帮扶对象每户发放2公斤低氟茶，每公斤32元，总投资22.816万元。</t>
  </si>
  <si>
    <t>县委统战部</t>
  </si>
  <si>
    <t>叶新东</t>
  </si>
  <si>
    <t>产出指标：发放低氟茶7130公斤，覆盖监测帮扶对象3565户13917人。
效益指标：积极做好底氟边销茶推广普及宣传工作，确保困难群众喝得起、喝得到底氟边销茶，引导群众树立健康生活观念，切实落实中央有关政策惠及各族群众。受益人口满意度≥95%。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</si>
</sst>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s>
  <fonts count="32">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8"/>
      <name val="方正小标宋_GBK"/>
      <charset val="134"/>
    </font>
    <font>
      <b/>
      <sz val="12"/>
      <name val="宋体"/>
      <charset val="0"/>
      <scheme val="minor"/>
    </font>
    <font>
      <sz val="11"/>
      <name val="宋体"/>
      <charset val="0"/>
    </font>
    <font>
      <sz val="11"/>
      <name val="宋体"/>
      <charset val="134"/>
    </font>
    <font>
      <b/>
      <sz val="11"/>
      <name val="宋体"/>
      <charset val="0"/>
      <scheme val="minor"/>
    </font>
    <font>
      <sz val="11"/>
      <color theme="1"/>
      <name val="Times New Roman"/>
      <charset val="134"/>
    </font>
    <font>
      <sz val="11"/>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xf numFmtId="0" fontId="30" fillId="0" borderId="0">
      <alignment vertical="center"/>
    </xf>
  </cellStyleXfs>
  <cellXfs count="37">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5" fillId="0" borderId="0" xfId="0" applyNumberFormat="1" applyFont="1" applyFill="1" applyBorder="1" applyAlignment="1" applyProtection="1">
      <alignment horizontal="centerContinuous" vertical="center"/>
      <protection locked="0"/>
    </xf>
    <xf numFmtId="0" fontId="3" fillId="0" borderId="0" xfId="0" applyNumberFormat="1" applyFont="1" applyFill="1" applyAlignment="1" applyProtection="1">
      <alignment horizontal="left" vertical="center"/>
      <protection locked="0"/>
    </xf>
    <xf numFmtId="0" fontId="3" fillId="0" borderId="0" xfId="0" applyNumberFormat="1" applyFont="1" applyFill="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0"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left" vertical="center" wrapText="1"/>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 fillId="0" borderId="0" xfId="0" applyNumberFormat="1" applyFont="1" applyFill="1" applyAlignment="1" applyProtection="1">
      <alignment horizontal="center" vertical="center"/>
      <protection locked="0"/>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6" fillId="0" borderId="1" xfId="0" applyFont="1" applyFill="1" applyBorder="1" applyAlignment="1">
      <alignment horizontal="center" vertical="center"/>
    </xf>
    <xf numFmtId="31" fontId="0" fillId="0" borderId="1" xfId="0" applyNumberFormat="1" applyFill="1" applyBorder="1" applyAlignment="1">
      <alignment horizontal="center" vertical="center"/>
    </xf>
    <xf numFmtId="31" fontId="4"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tableStyles count="0" defaultTableStyle="TableStyleMedium2" defaultPivotStyle="PivotStyleLight16"/>
  <colors>
    <mruColors>
      <color rgb="00D9D9D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34</xdr:row>
      <xdr:rowOff>0</xdr:rowOff>
    </xdr:from>
    <xdr:to>
      <xdr:col>7</xdr:col>
      <xdr:colOff>95250</xdr:colOff>
      <xdr:row>34</xdr:row>
      <xdr:rowOff>228600</xdr:rowOff>
    </xdr:to>
    <xdr:pic>
      <xdr:nvPicPr>
        <xdr:cNvPr id="2" name="Text Box 79"/>
        <xdr:cNvPicPr/>
      </xdr:nvPicPr>
      <xdr:blipFill>
        <a:blip r:embed="rId1" r:link="rId2"/>
        <a:stretch>
          <a:fillRect/>
        </a:stretch>
      </xdr:blipFill>
      <xdr:spPr>
        <a:xfrm>
          <a:off x="606044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 name="Text Box 79"/>
        <xdr:cNvPicPr/>
      </xdr:nvPicPr>
      <xdr:blipFill>
        <a:blip r:embed="rId1" r:link="rId2"/>
        <a:stretch>
          <a:fillRect/>
        </a:stretch>
      </xdr:blipFill>
      <xdr:spPr>
        <a:xfrm>
          <a:off x="606044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6" name="Text Box 79"/>
        <xdr:cNvPicPr/>
      </xdr:nvPicPr>
      <xdr:blipFill>
        <a:blip r:embed="rId1" r:link="rId2" cstate="print"/>
        <a:stretch>
          <a:fillRect/>
        </a:stretch>
      </xdr:blipFill>
      <xdr:spPr>
        <a:xfrm>
          <a:off x="6060440" y="321437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4" name="Text Box 79"/>
        <xdr:cNvPicPr/>
      </xdr:nvPicPr>
      <xdr:blipFill>
        <a:blip r:embed="rId1" r:link="rId2"/>
        <a:stretch>
          <a:fillRect/>
        </a:stretch>
      </xdr:blipFill>
      <xdr:spPr>
        <a:xfrm>
          <a:off x="606044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2" name="Text Box 79"/>
        <xdr:cNvPicPr/>
      </xdr:nvPicPr>
      <xdr:blipFill>
        <a:blip r:embed="rId1" r:link="rId2"/>
        <a:stretch>
          <a:fillRect/>
        </a:stretch>
      </xdr:blipFill>
      <xdr:spPr>
        <a:xfrm>
          <a:off x="606044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78" name="Text Box 79"/>
        <xdr:cNvPicPr/>
      </xdr:nvPicPr>
      <xdr:blipFill>
        <a:blip r:embed="rId1" r:link="rId2" cstate="print"/>
        <a:stretch>
          <a:fillRect/>
        </a:stretch>
      </xdr:blipFill>
      <xdr:spPr>
        <a:xfrm>
          <a:off x="6060440" y="34925000"/>
          <a:ext cx="95250" cy="2400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58"/>
  <sheetViews>
    <sheetView tabSelected="1" zoomScale="70" zoomScaleNormal="70" workbookViewId="0">
      <pane xSplit="6" ySplit="5" topLeftCell="G35" activePane="bottomRight" state="frozen"/>
      <selection/>
      <selection pane="topRight"/>
      <selection pane="bottomLeft"/>
      <selection pane="bottomRight" activeCell="AM5" sqref="AM5"/>
    </sheetView>
  </sheetViews>
  <sheetFormatPr defaultColWidth="7" defaultRowHeight="14.4"/>
  <cols>
    <col min="1" max="1" width="4.12962962962963" style="4" customWidth="1"/>
    <col min="2" max="2" width="8.62962962962963" style="4" customWidth="1"/>
    <col min="3" max="3" width="26.2407407407407" style="4" customWidth="1"/>
    <col min="4" max="4" width="5.78703703703704" style="4" customWidth="1"/>
    <col min="5" max="5" width="12.3240740740741" style="4" customWidth="1"/>
    <col min="6" max="6" width="5.62962962962963" style="4" customWidth="1"/>
    <col min="7" max="7" width="25.6296296296296" style="4" customWidth="1"/>
    <col min="8" max="8" width="87.6759259259259" style="4" customWidth="1"/>
    <col min="9" max="9" width="5.62962962962963" style="4" customWidth="1"/>
    <col min="10" max="10" width="7.62962962962963" style="4" customWidth="1"/>
    <col min="11" max="13" width="15.6296296296296" style="4" customWidth="1"/>
    <col min="14" max="14" width="14.1018518518519" style="4" customWidth="1"/>
    <col min="15" max="15" width="10.7037037037037" style="4" customWidth="1"/>
    <col min="16" max="16" width="7.62962962962963" style="4" customWidth="1"/>
    <col min="17" max="17" width="8.92592592592593" style="4" customWidth="1"/>
    <col min="18" max="18" width="7.62962962962963" style="4" customWidth="1"/>
    <col min="19" max="20" width="10.1296296296296" style="4" customWidth="1"/>
    <col min="21" max="21" width="11.0555555555556" style="4" customWidth="1"/>
    <col min="22" max="22" width="12.1388888888889" style="4" customWidth="1"/>
    <col min="23" max="23" width="8.62962962962963" style="4" customWidth="1"/>
    <col min="24" max="24" width="67.037037037037" style="4" customWidth="1"/>
    <col min="25" max="25" width="15.8796296296296" style="4" customWidth="1"/>
    <col min="26" max="26" width="10.6296296296296" style="4" customWidth="1"/>
    <col min="27" max="27" width="4.81481481481481" style="4" customWidth="1"/>
    <col min="28" max="16384" width="7" style="4"/>
  </cols>
  <sheetData>
    <row r="1" ht="35" customHeight="1" spans="1:27">
      <c r="A1" s="5" t="s">
        <v>0</v>
      </c>
      <c r="B1" s="5"/>
      <c r="C1" s="5"/>
      <c r="D1" s="5"/>
      <c r="E1" s="5"/>
      <c r="F1" s="5"/>
      <c r="G1" s="5"/>
      <c r="H1" s="5"/>
      <c r="I1" s="5"/>
      <c r="J1" s="5"/>
      <c r="K1" s="5"/>
      <c r="L1" s="5"/>
      <c r="M1" s="5"/>
      <c r="N1" s="5"/>
      <c r="O1" s="5"/>
      <c r="P1" s="5"/>
      <c r="Q1" s="5"/>
      <c r="R1" s="5"/>
      <c r="S1" s="5"/>
      <c r="T1" s="5"/>
      <c r="U1" s="5"/>
      <c r="V1" s="5"/>
      <c r="W1" s="5"/>
      <c r="X1" s="5"/>
      <c r="Y1" s="5"/>
      <c r="Z1" s="5"/>
      <c r="AA1" s="5"/>
    </row>
    <row r="2" s="1" customFormat="1" ht="20" customHeight="1" spans="1:27">
      <c r="A2" s="6"/>
      <c r="B2" s="6"/>
      <c r="C2" s="7"/>
      <c r="D2" s="6"/>
      <c r="E2" s="6"/>
      <c r="F2" s="8"/>
      <c r="G2" s="8"/>
      <c r="H2" s="8"/>
      <c r="I2" s="8"/>
      <c r="J2" s="8"/>
      <c r="K2" s="8"/>
      <c r="L2" s="8"/>
      <c r="M2" s="8"/>
      <c r="N2" s="8"/>
      <c r="O2" s="8"/>
      <c r="P2" s="8"/>
      <c r="Q2" s="8"/>
      <c r="R2" s="8"/>
      <c r="S2" s="8"/>
      <c r="T2" s="8"/>
      <c r="U2" s="8"/>
      <c r="V2" s="28"/>
      <c r="W2" s="7"/>
      <c r="X2" s="7"/>
      <c r="Y2" s="7"/>
      <c r="Z2" s="7"/>
      <c r="AA2" s="7"/>
    </row>
    <row r="3" s="2" customFormat="1" ht="25" customHeight="1" spans="1:27">
      <c r="A3" s="9" t="s">
        <v>1</v>
      </c>
      <c r="B3" s="9" t="s">
        <v>2</v>
      </c>
      <c r="C3" s="9" t="s">
        <v>3</v>
      </c>
      <c r="D3" s="9" t="s">
        <v>4</v>
      </c>
      <c r="E3" s="9" t="s">
        <v>5</v>
      </c>
      <c r="F3" s="9" t="s">
        <v>6</v>
      </c>
      <c r="G3" s="9" t="s">
        <v>7</v>
      </c>
      <c r="H3" s="9" t="s">
        <v>8</v>
      </c>
      <c r="I3" s="9" t="s">
        <v>9</v>
      </c>
      <c r="J3" s="9" t="s">
        <v>10</v>
      </c>
      <c r="K3" s="9" t="s">
        <v>11</v>
      </c>
      <c r="L3" s="9"/>
      <c r="M3" s="9"/>
      <c r="N3" s="9"/>
      <c r="O3" s="9"/>
      <c r="P3" s="9"/>
      <c r="Q3" s="9"/>
      <c r="R3" s="9"/>
      <c r="S3" s="9"/>
      <c r="T3" s="9"/>
      <c r="U3" s="9"/>
      <c r="V3" s="9" t="s">
        <v>12</v>
      </c>
      <c r="W3" s="9" t="s">
        <v>13</v>
      </c>
      <c r="X3" s="9" t="s">
        <v>14</v>
      </c>
      <c r="Y3" s="9" t="s">
        <v>15</v>
      </c>
      <c r="Z3" s="9" t="s">
        <v>16</v>
      </c>
      <c r="AA3" s="9" t="s">
        <v>17</v>
      </c>
    </row>
    <row r="4" s="2" customFormat="1" ht="25" customHeight="1" spans="1:27">
      <c r="A4" s="9"/>
      <c r="B4" s="9"/>
      <c r="C4" s="9"/>
      <c r="D4" s="9"/>
      <c r="E4" s="9"/>
      <c r="F4" s="9"/>
      <c r="G4" s="9"/>
      <c r="H4" s="9"/>
      <c r="I4" s="9"/>
      <c r="J4" s="9"/>
      <c r="K4" s="9" t="s">
        <v>18</v>
      </c>
      <c r="L4" s="9" t="s">
        <v>19</v>
      </c>
      <c r="M4" s="9"/>
      <c r="N4" s="9"/>
      <c r="O4" s="9"/>
      <c r="P4" s="9"/>
      <c r="Q4" s="9"/>
      <c r="R4" s="9"/>
      <c r="S4" s="9" t="s">
        <v>20</v>
      </c>
      <c r="T4" s="9" t="s">
        <v>21</v>
      </c>
      <c r="U4" s="9" t="s">
        <v>22</v>
      </c>
      <c r="V4" s="9"/>
      <c r="W4" s="9"/>
      <c r="X4" s="9"/>
      <c r="Y4" s="9"/>
      <c r="Z4" s="9"/>
      <c r="AA4" s="9"/>
    </row>
    <row r="5" s="2" customFormat="1" ht="62" customHeight="1" spans="1:27">
      <c r="A5" s="9"/>
      <c r="B5" s="9"/>
      <c r="C5" s="9"/>
      <c r="D5" s="9"/>
      <c r="E5" s="9"/>
      <c r="F5" s="9"/>
      <c r="G5" s="9"/>
      <c r="H5" s="9"/>
      <c r="I5" s="9"/>
      <c r="J5" s="9"/>
      <c r="K5" s="9"/>
      <c r="L5" s="9" t="s">
        <v>23</v>
      </c>
      <c r="M5" s="9" t="s">
        <v>24</v>
      </c>
      <c r="N5" s="9" t="s">
        <v>25</v>
      </c>
      <c r="O5" s="9" t="s">
        <v>26</v>
      </c>
      <c r="P5" s="9" t="s">
        <v>27</v>
      </c>
      <c r="Q5" s="9" t="s">
        <v>28</v>
      </c>
      <c r="R5" s="9" t="s">
        <v>29</v>
      </c>
      <c r="S5" s="9"/>
      <c r="T5" s="9"/>
      <c r="U5" s="9"/>
      <c r="V5" s="9"/>
      <c r="W5" s="9"/>
      <c r="X5" s="9"/>
      <c r="Y5" s="9"/>
      <c r="Z5" s="9"/>
      <c r="AA5" s="9"/>
    </row>
    <row r="6" s="3" customFormat="1" ht="25" customHeight="1" spans="1:27">
      <c r="A6" s="10" t="s">
        <v>18</v>
      </c>
      <c r="B6" s="11"/>
      <c r="C6" s="11"/>
      <c r="D6" s="11"/>
      <c r="E6" s="11"/>
      <c r="F6" s="11"/>
      <c r="G6" s="11"/>
      <c r="H6" s="12"/>
      <c r="I6" s="12"/>
      <c r="J6" s="12"/>
      <c r="K6" s="24">
        <f t="shared" ref="K6:K8" si="0">SUM(M6:U6)</f>
        <v>41477.824699</v>
      </c>
      <c r="L6" s="24">
        <f t="shared" ref="L6:L8" si="1">SUM(M6:R6)</f>
        <v>38943.008699</v>
      </c>
      <c r="M6" s="24">
        <f t="shared" ref="M6:T6" si="2">SUM(M7:M58)</f>
        <v>35472.258924</v>
      </c>
      <c r="N6" s="25">
        <f t="shared" si="2"/>
        <v>2107.749775</v>
      </c>
      <c r="O6" s="25">
        <f t="shared" si="2"/>
        <v>1182</v>
      </c>
      <c r="P6" s="25">
        <f t="shared" si="2"/>
        <v>0</v>
      </c>
      <c r="Q6" s="25">
        <f t="shared" si="2"/>
        <v>181</v>
      </c>
      <c r="R6" s="25">
        <f t="shared" si="2"/>
        <v>0</v>
      </c>
      <c r="S6" s="25">
        <f t="shared" si="2"/>
        <v>0</v>
      </c>
      <c r="T6" s="25">
        <f t="shared" si="2"/>
        <v>2000</v>
      </c>
      <c r="U6" s="25">
        <f>SUM(U7:U55)</f>
        <v>534.816</v>
      </c>
      <c r="V6" s="29"/>
      <c r="W6" s="29"/>
      <c r="X6" s="11"/>
      <c r="Y6" s="11"/>
      <c r="Z6" s="11"/>
      <c r="AA6" s="34"/>
    </row>
    <row r="7" ht="102" customHeight="1" spans="1:27">
      <c r="A7" s="13">
        <f t="shared" ref="A7:A12" si="3">ROW()-6</f>
        <v>1</v>
      </c>
      <c r="B7" s="13" t="s">
        <v>30</v>
      </c>
      <c r="C7" s="14" t="s">
        <v>31</v>
      </c>
      <c r="D7" s="14" t="s">
        <v>32</v>
      </c>
      <c r="E7" s="14" t="s">
        <v>33</v>
      </c>
      <c r="F7" s="14" t="s">
        <v>34</v>
      </c>
      <c r="G7" s="14" t="s">
        <v>35</v>
      </c>
      <c r="H7" s="15" t="s">
        <v>36</v>
      </c>
      <c r="I7" s="14" t="s">
        <v>37</v>
      </c>
      <c r="J7" s="14">
        <v>5000</v>
      </c>
      <c r="K7" s="13">
        <f t="shared" si="0"/>
        <v>5000</v>
      </c>
      <c r="L7" s="13">
        <f t="shared" si="1"/>
        <v>5000</v>
      </c>
      <c r="M7" s="13">
        <v>5000</v>
      </c>
      <c r="N7" s="13"/>
      <c r="O7" s="13"/>
      <c r="P7" s="13"/>
      <c r="Q7" s="13"/>
      <c r="R7" s="13"/>
      <c r="S7" s="13"/>
      <c r="T7" s="13"/>
      <c r="U7" s="13"/>
      <c r="V7" s="14" t="s">
        <v>38</v>
      </c>
      <c r="W7" s="13" t="s">
        <v>39</v>
      </c>
      <c r="X7" s="30" t="s">
        <v>40</v>
      </c>
      <c r="Y7" s="35">
        <v>45230</v>
      </c>
      <c r="Z7" s="16" t="s">
        <v>41</v>
      </c>
      <c r="AA7" s="13"/>
    </row>
    <row r="8" ht="177" customHeight="1" spans="1:27">
      <c r="A8" s="13">
        <f t="shared" si="3"/>
        <v>2</v>
      </c>
      <c r="B8" s="13" t="s">
        <v>42</v>
      </c>
      <c r="C8" s="14" t="s">
        <v>43</v>
      </c>
      <c r="D8" s="14" t="s">
        <v>32</v>
      </c>
      <c r="E8" s="14" t="s">
        <v>33</v>
      </c>
      <c r="F8" s="14" t="s">
        <v>44</v>
      </c>
      <c r="G8" s="14" t="s">
        <v>45</v>
      </c>
      <c r="H8" s="15" t="s">
        <v>46</v>
      </c>
      <c r="I8" s="14" t="s">
        <v>47</v>
      </c>
      <c r="J8" s="14">
        <v>2</v>
      </c>
      <c r="K8" s="13">
        <f t="shared" si="0"/>
        <v>2509.958462</v>
      </c>
      <c r="L8" s="13">
        <f t="shared" si="1"/>
        <v>2509.958462</v>
      </c>
      <c r="M8" s="13">
        <v>2509.958462</v>
      </c>
      <c r="N8" s="13"/>
      <c r="O8" s="13"/>
      <c r="P8" s="13"/>
      <c r="Q8" s="13"/>
      <c r="R8" s="13"/>
      <c r="S8" s="13"/>
      <c r="T8" s="13"/>
      <c r="U8" s="13"/>
      <c r="V8" s="14" t="s">
        <v>38</v>
      </c>
      <c r="W8" s="13" t="s">
        <v>39</v>
      </c>
      <c r="X8" s="17" t="s">
        <v>48</v>
      </c>
      <c r="Y8" s="35">
        <v>45230</v>
      </c>
      <c r="Z8" s="16" t="s">
        <v>41</v>
      </c>
      <c r="AA8" s="13"/>
    </row>
    <row r="9" s="4" customFormat="1" ht="116" customHeight="1" spans="1:27">
      <c r="A9" s="13">
        <f t="shared" si="3"/>
        <v>3</v>
      </c>
      <c r="B9" s="13" t="s">
        <v>49</v>
      </c>
      <c r="C9" s="14" t="s">
        <v>50</v>
      </c>
      <c r="D9" s="14" t="s">
        <v>32</v>
      </c>
      <c r="E9" s="14" t="s">
        <v>51</v>
      </c>
      <c r="F9" s="14" t="s">
        <v>34</v>
      </c>
      <c r="G9" s="14" t="s">
        <v>52</v>
      </c>
      <c r="H9" s="15" t="s">
        <v>53</v>
      </c>
      <c r="I9" s="14" t="s">
        <v>47</v>
      </c>
      <c r="J9" s="14">
        <v>1</v>
      </c>
      <c r="K9" s="13">
        <v>7500</v>
      </c>
      <c r="L9" s="13">
        <v>7500</v>
      </c>
      <c r="M9" s="13">
        <v>7500</v>
      </c>
      <c r="N9" s="13"/>
      <c r="O9" s="13"/>
      <c r="P9" s="13"/>
      <c r="Q9" s="13"/>
      <c r="R9" s="13"/>
      <c r="S9" s="13"/>
      <c r="T9" s="13"/>
      <c r="U9" s="13"/>
      <c r="V9" s="14" t="s">
        <v>38</v>
      </c>
      <c r="W9" s="13" t="s">
        <v>39</v>
      </c>
      <c r="X9" s="17" t="s">
        <v>54</v>
      </c>
      <c r="Y9" s="35">
        <v>45230</v>
      </c>
      <c r="Z9" s="16" t="s">
        <v>41</v>
      </c>
      <c r="AA9" s="13"/>
    </row>
    <row r="10" s="4" customFormat="1" ht="104" customHeight="1" spans="1:27">
      <c r="A10" s="13">
        <f t="shared" si="3"/>
        <v>4</v>
      </c>
      <c r="B10" s="13" t="s">
        <v>55</v>
      </c>
      <c r="C10" s="16" t="s">
        <v>56</v>
      </c>
      <c r="D10" s="16" t="s">
        <v>32</v>
      </c>
      <c r="E10" s="14" t="s">
        <v>51</v>
      </c>
      <c r="F10" s="14" t="s">
        <v>34</v>
      </c>
      <c r="G10" s="14" t="s">
        <v>57</v>
      </c>
      <c r="H10" s="15" t="s">
        <v>58</v>
      </c>
      <c r="I10" s="14" t="s">
        <v>47</v>
      </c>
      <c r="J10" s="14">
        <v>1</v>
      </c>
      <c r="K10" s="13">
        <f>SUM(M10:U10)</f>
        <v>3000</v>
      </c>
      <c r="L10" s="13">
        <f>SUM(M10:R10)</f>
        <v>3000</v>
      </c>
      <c r="M10" s="14">
        <v>3000</v>
      </c>
      <c r="N10" s="13"/>
      <c r="O10" s="13"/>
      <c r="P10" s="13"/>
      <c r="Q10" s="13"/>
      <c r="R10" s="13"/>
      <c r="S10" s="13"/>
      <c r="T10" s="13"/>
      <c r="U10" s="13"/>
      <c r="V10" s="14" t="s">
        <v>59</v>
      </c>
      <c r="W10" s="14" t="s">
        <v>60</v>
      </c>
      <c r="X10" s="30" t="s">
        <v>61</v>
      </c>
      <c r="Y10" s="35">
        <v>45230</v>
      </c>
      <c r="Z10" s="16" t="s">
        <v>41</v>
      </c>
      <c r="AA10" s="13"/>
    </row>
    <row r="11" s="4" customFormat="1" ht="60" customHeight="1" spans="1:27">
      <c r="A11" s="13">
        <f t="shared" si="3"/>
        <v>5</v>
      </c>
      <c r="B11" s="13" t="s">
        <v>62</v>
      </c>
      <c r="C11" s="14" t="s">
        <v>63</v>
      </c>
      <c r="D11" s="16" t="s">
        <v>32</v>
      </c>
      <c r="E11" s="14" t="s">
        <v>64</v>
      </c>
      <c r="F11" s="14" t="s">
        <v>34</v>
      </c>
      <c r="G11" s="14" t="s">
        <v>65</v>
      </c>
      <c r="H11" s="17" t="s">
        <v>66</v>
      </c>
      <c r="I11" s="14" t="s">
        <v>67</v>
      </c>
      <c r="J11" s="14">
        <v>475</v>
      </c>
      <c r="K11" s="13">
        <f>SUM(M11:U11)</f>
        <v>80</v>
      </c>
      <c r="L11" s="13">
        <f>SUM(M11:R11)</f>
        <v>80</v>
      </c>
      <c r="M11" s="14">
        <v>80</v>
      </c>
      <c r="N11" s="13"/>
      <c r="O11" s="13"/>
      <c r="P11" s="13"/>
      <c r="Q11" s="13"/>
      <c r="R11" s="13"/>
      <c r="S11" s="13"/>
      <c r="T11" s="13"/>
      <c r="U11" s="13"/>
      <c r="V11" s="14" t="s">
        <v>68</v>
      </c>
      <c r="W11" s="14" t="s">
        <v>69</v>
      </c>
      <c r="X11" s="30" t="s">
        <v>70</v>
      </c>
      <c r="Y11" s="35">
        <v>45230</v>
      </c>
      <c r="Z11" s="16" t="s">
        <v>41</v>
      </c>
      <c r="AA11" s="13"/>
    </row>
    <row r="12" s="4" customFormat="1" ht="60" customHeight="1" spans="1:27">
      <c r="A12" s="13">
        <f t="shared" si="3"/>
        <v>6</v>
      </c>
      <c r="B12" s="13" t="s">
        <v>71</v>
      </c>
      <c r="C12" s="14" t="s">
        <v>72</v>
      </c>
      <c r="D12" s="16" t="s">
        <v>32</v>
      </c>
      <c r="E12" s="14" t="s">
        <v>64</v>
      </c>
      <c r="F12" s="14" t="s">
        <v>34</v>
      </c>
      <c r="G12" s="14" t="s">
        <v>73</v>
      </c>
      <c r="H12" s="17" t="s">
        <v>74</v>
      </c>
      <c r="I12" s="14" t="s">
        <v>67</v>
      </c>
      <c r="J12" s="14">
        <v>480</v>
      </c>
      <c r="K12" s="13">
        <f>SUM(M12:U12)</f>
        <v>80</v>
      </c>
      <c r="L12" s="13">
        <f>SUM(M12:R12)</f>
        <v>80</v>
      </c>
      <c r="M12" s="14">
        <v>80</v>
      </c>
      <c r="N12" s="13"/>
      <c r="O12" s="13"/>
      <c r="P12" s="13"/>
      <c r="Q12" s="13"/>
      <c r="R12" s="13"/>
      <c r="S12" s="13"/>
      <c r="T12" s="13"/>
      <c r="U12" s="13"/>
      <c r="V12" s="14" t="s">
        <v>75</v>
      </c>
      <c r="W12" s="14" t="s">
        <v>76</v>
      </c>
      <c r="X12" s="30" t="s">
        <v>77</v>
      </c>
      <c r="Y12" s="35">
        <v>45230</v>
      </c>
      <c r="Z12" s="16" t="s">
        <v>41</v>
      </c>
      <c r="AA12" s="13"/>
    </row>
    <row r="13" s="4" customFormat="1" ht="60" customHeight="1" spans="1:27">
      <c r="A13" s="13">
        <f t="shared" ref="A13:A27" si="4">ROW()-6</f>
        <v>7</v>
      </c>
      <c r="B13" s="13" t="s">
        <v>78</v>
      </c>
      <c r="C13" s="14" t="s">
        <v>79</v>
      </c>
      <c r="D13" s="16" t="s">
        <v>32</v>
      </c>
      <c r="E13" s="14" t="s">
        <v>64</v>
      </c>
      <c r="F13" s="14" t="s">
        <v>34</v>
      </c>
      <c r="G13" s="14" t="s">
        <v>80</v>
      </c>
      <c r="H13" s="17" t="s">
        <v>81</v>
      </c>
      <c r="I13" s="14" t="s">
        <v>67</v>
      </c>
      <c r="J13" s="14">
        <v>470</v>
      </c>
      <c r="K13" s="13">
        <f t="shared" ref="K13:K27" si="5">SUM(M13:U13)</f>
        <v>80</v>
      </c>
      <c r="L13" s="13">
        <f t="shared" ref="L13:L27" si="6">SUM(M13:R13)</f>
        <v>80</v>
      </c>
      <c r="M13" s="14">
        <v>80</v>
      </c>
      <c r="N13" s="13"/>
      <c r="O13" s="13"/>
      <c r="P13" s="13"/>
      <c r="Q13" s="13"/>
      <c r="R13" s="13"/>
      <c r="S13" s="13"/>
      <c r="T13" s="13"/>
      <c r="U13" s="13"/>
      <c r="V13" s="14" t="s">
        <v>75</v>
      </c>
      <c r="W13" s="14" t="s">
        <v>76</v>
      </c>
      <c r="X13" s="30" t="s">
        <v>82</v>
      </c>
      <c r="Y13" s="35">
        <v>45230</v>
      </c>
      <c r="Z13" s="16" t="s">
        <v>41</v>
      </c>
      <c r="AA13" s="13"/>
    </row>
    <row r="14" s="4" customFormat="1" ht="60" customHeight="1" spans="1:27">
      <c r="A14" s="13">
        <f t="shared" si="4"/>
        <v>8</v>
      </c>
      <c r="B14" s="13" t="s">
        <v>83</v>
      </c>
      <c r="C14" s="14" t="s">
        <v>84</v>
      </c>
      <c r="D14" s="16" t="s">
        <v>32</v>
      </c>
      <c r="E14" s="14" t="s">
        <v>64</v>
      </c>
      <c r="F14" s="14" t="s">
        <v>34</v>
      </c>
      <c r="G14" s="14" t="s">
        <v>85</v>
      </c>
      <c r="H14" s="17" t="s">
        <v>86</v>
      </c>
      <c r="I14" s="14" t="s">
        <v>67</v>
      </c>
      <c r="J14" s="14">
        <v>410</v>
      </c>
      <c r="K14" s="13">
        <f t="shared" si="5"/>
        <v>80</v>
      </c>
      <c r="L14" s="13">
        <f t="shared" si="6"/>
        <v>80</v>
      </c>
      <c r="M14" s="14">
        <v>80</v>
      </c>
      <c r="N14" s="13"/>
      <c r="O14" s="13"/>
      <c r="P14" s="13"/>
      <c r="Q14" s="13"/>
      <c r="R14" s="13"/>
      <c r="S14" s="13"/>
      <c r="T14" s="13"/>
      <c r="U14" s="13"/>
      <c r="V14" s="14" t="s">
        <v>87</v>
      </c>
      <c r="W14" s="14" t="s">
        <v>88</v>
      </c>
      <c r="X14" s="30" t="s">
        <v>89</v>
      </c>
      <c r="Y14" s="35">
        <v>45230</v>
      </c>
      <c r="Z14" s="16" t="s">
        <v>41</v>
      </c>
      <c r="AA14" s="13"/>
    </row>
    <row r="15" s="4" customFormat="1" ht="60" customHeight="1" spans="1:27">
      <c r="A15" s="13">
        <f t="shared" si="4"/>
        <v>9</v>
      </c>
      <c r="B15" s="13" t="s">
        <v>90</v>
      </c>
      <c r="C15" s="14" t="s">
        <v>91</v>
      </c>
      <c r="D15" s="16" t="s">
        <v>32</v>
      </c>
      <c r="E15" s="14" t="s">
        <v>64</v>
      </c>
      <c r="F15" s="14" t="s">
        <v>34</v>
      </c>
      <c r="G15" s="14" t="s">
        <v>92</v>
      </c>
      <c r="H15" s="17" t="s">
        <v>93</v>
      </c>
      <c r="I15" s="14" t="s">
        <v>67</v>
      </c>
      <c r="J15" s="14">
        <v>600</v>
      </c>
      <c r="K15" s="13">
        <f t="shared" si="5"/>
        <v>80</v>
      </c>
      <c r="L15" s="13">
        <f t="shared" si="6"/>
        <v>80</v>
      </c>
      <c r="M15" s="14">
        <v>80</v>
      </c>
      <c r="N15" s="13"/>
      <c r="O15" s="13"/>
      <c r="P15" s="13"/>
      <c r="Q15" s="13"/>
      <c r="R15" s="13"/>
      <c r="S15" s="13"/>
      <c r="T15" s="13"/>
      <c r="U15" s="13"/>
      <c r="V15" s="14" t="s">
        <v>94</v>
      </c>
      <c r="W15" s="14" t="s">
        <v>95</v>
      </c>
      <c r="X15" s="30" t="s">
        <v>96</v>
      </c>
      <c r="Y15" s="35">
        <v>45230</v>
      </c>
      <c r="Z15" s="16" t="s">
        <v>41</v>
      </c>
      <c r="AA15" s="13"/>
    </row>
    <row r="16" s="4" customFormat="1" ht="103" customHeight="1" spans="1:27">
      <c r="A16" s="13">
        <f t="shared" si="4"/>
        <v>10</v>
      </c>
      <c r="B16" s="13" t="s">
        <v>97</v>
      </c>
      <c r="C16" s="14" t="s">
        <v>98</v>
      </c>
      <c r="D16" s="14" t="s">
        <v>32</v>
      </c>
      <c r="E16" s="14" t="s">
        <v>99</v>
      </c>
      <c r="F16" s="14" t="s">
        <v>34</v>
      </c>
      <c r="G16" s="14" t="s">
        <v>100</v>
      </c>
      <c r="H16" s="15" t="s">
        <v>101</v>
      </c>
      <c r="I16" s="14" t="s">
        <v>102</v>
      </c>
      <c r="J16" s="14">
        <v>2000</v>
      </c>
      <c r="K16" s="13">
        <f t="shared" si="5"/>
        <v>300</v>
      </c>
      <c r="L16" s="13">
        <f t="shared" si="6"/>
        <v>300</v>
      </c>
      <c r="M16" s="13">
        <v>300</v>
      </c>
      <c r="N16" s="13"/>
      <c r="O16" s="13"/>
      <c r="P16" s="13"/>
      <c r="Q16" s="13"/>
      <c r="R16" s="13"/>
      <c r="S16" s="13"/>
      <c r="T16" s="13"/>
      <c r="U16" s="13"/>
      <c r="V16" s="14" t="s">
        <v>38</v>
      </c>
      <c r="W16" s="13" t="s">
        <v>39</v>
      </c>
      <c r="X16" s="31" t="s">
        <v>103</v>
      </c>
      <c r="Y16" s="35">
        <v>45230</v>
      </c>
      <c r="Z16" s="16" t="s">
        <v>41</v>
      </c>
      <c r="AA16" s="13"/>
    </row>
    <row r="17" s="4" customFormat="1" ht="105" customHeight="1" spans="1:27">
      <c r="A17" s="13">
        <f t="shared" si="4"/>
        <v>11</v>
      </c>
      <c r="B17" s="13" t="s">
        <v>104</v>
      </c>
      <c r="C17" s="18" t="s">
        <v>105</v>
      </c>
      <c r="D17" s="14" t="s">
        <v>32</v>
      </c>
      <c r="E17" s="14" t="s">
        <v>106</v>
      </c>
      <c r="F17" s="14" t="s">
        <v>34</v>
      </c>
      <c r="G17" s="14" t="s">
        <v>100</v>
      </c>
      <c r="H17" s="19" t="s">
        <v>107</v>
      </c>
      <c r="I17" s="14" t="s">
        <v>108</v>
      </c>
      <c r="J17" s="14">
        <v>4000</v>
      </c>
      <c r="K17" s="13">
        <f t="shared" si="5"/>
        <v>2024.143</v>
      </c>
      <c r="L17" s="13">
        <f t="shared" si="6"/>
        <v>2024.143</v>
      </c>
      <c r="M17" s="13">
        <v>2024.143</v>
      </c>
      <c r="N17" s="13"/>
      <c r="O17" s="13"/>
      <c r="P17" s="13"/>
      <c r="Q17" s="13"/>
      <c r="R17" s="13"/>
      <c r="S17" s="13"/>
      <c r="T17" s="13"/>
      <c r="U17" s="13"/>
      <c r="V17" s="14" t="s">
        <v>109</v>
      </c>
      <c r="W17" s="14" t="s">
        <v>110</v>
      </c>
      <c r="X17" s="31" t="s">
        <v>111</v>
      </c>
      <c r="Y17" s="35">
        <v>45421</v>
      </c>
      <c r="Z17" s="16" t="s">
        <v>112</v>
      </c>
      <c r="AA17" s="13"/>
    </row>
    <row r="18" s="4" customFormat="1" ht="80" customHeight="1" spans="1:27">
      <c r="A18" s="13">
        <f t="shared" si="4"/>
        <v>12</v>
      </c>
      <c r="B18" s="13" t="s">
        <v>113</v>
      </c>
      <c r="C18" s="18" t="s">
        <v>114</v>
      </c>
      <c r="D18" s="14" t="s">
        <v>32</v>
      </c>
      <c r="E18" s="14" t="s">
        <v>106</v>
      </c>
      <c r="F18" s="14" t="s">
        <v>34</v>
      </c>
      <c r="G18" s="14" t="s">
        <v>115</v>
      </c>
      <c r="H18" s="19" t="s">
        <v>116</v>
      </c>
      <c r="I18" s="14" t="s">
        <v>108</v>
      </c>
      <c r="J18" s="14">
        <v>155</v>
      </c>
      <c r="K18" s="13">
        <f t="shared" si="5"/>
        <v>19.77073</v>
      </c>
      <c r="L18" s="13">
        <f t="shared" si="6"/>
        <v>19.77073</v>
      </c>
      <c r="M18" s="13">
        <v>19.77073</v>
      </c>
      <c r="N18" s="13"/>
      <c r="O18" s="13"/>
      <c r="P18" s="13"/>
      <c r="Q18" s="13"/>
      <c r="R18" s="13"/>
      <c r="S18" s="13"/>
      <c r="T18" s="13"/>
      <c r="U18" s="13"/>
      <c r="V18" s="14" t="s">
        <v>117</v>
      </c>
      <c r="W18" s="14" t="s">
        <v>118</v>
      </c>
      <c r="X18" s="31" t="s">
        <v>119</v>
      </c>
      <c r="Y18" s="35">
        <v>45421</v>
      </c>
      <c r="Z18" s="16" t="s">
        <v>112</v>
      </c>
      <c r="AA18" s="13"/>
    </row>
    <row r="19" s="4" customFormat="1" ht="80" customHeight="1" spans="1:27">
      <c r="A19" s="13">
        <f t="shared" si="4"/>
        <v>13</v>
      </c>
      <c r="B19" s="13" t="s">
        <v>120</v>
      </c>
      <c r="C19" s="18" t="s">
        <v>121</v>
      </c>
      <c r="D19" s="14" t="s">
        <v>32</v>
      </c>
      <c r="E19" s="14" t="s">
        <v>106</v>
      </c>
      <c r="F19" s="14" t="s">
        <v>34</v>
      </c>
      <c r="G19" s="14" t="s">
        <v>122</v>
      </c>
      <c r="H19" s="19" t="s">
        <v>123</v>
      </c>
      <c r="I19" s="14" t="s">
        <v>108</v>
      </c>
      <c r="J19" s="14">
        <v>344</v>
      </c>
      <c r="K19" s="13">
        <f t="shared" si="5"/>
        <v>38.486375</v>
      </c>
      <c r="L19" s="13">
        <f t="shared" si="6"/>
        <v>38.486375</v>
      </c>
      <c r="M19" s="13">
        <v>38.486375</v>
      </c>
      <c r="N19" s="13"/>
      <c r="O19" s="13"/>
      <c r="P19" s="13"/>
      <c r="Q19" s="13"/>
      <c r="R19" s="13"/>
      <c r="S19" s="13"/>
      <c r="T19" s="13"/>
      <c r="U19" s="13"/>
      <c r="V19" s="14" t="s">
        <v>124</v>
      </c>
      <c r="W19" s="14" t="s">
        <v>125</v>
      </c>
      <c r="X19" s="31" t="s">
        <v>126</v>
      </c>
      <c r="Y19" s="35">
        <v>45421</v>
      </c>
      <c r="Z19" s="16" t="s">
        <v>112</v>
      </c>
      <c r="AA19" s="13"/>
    </row>
    <row r="20" s="4" customFormat="1" ht="80" customHeight="1" spans="1:27">
      <c r="A20" s="13">
        <f t="shared" si="4"/>
        <v>14</v>
      </c>
      <c r="B20" s="13" t="s">
        <v>127</v>
      </c>
      <c r="C20" s="18" t="s">
        <v>128</v>
      </c>
      <c r="D20" s="14" t="s">
        <v>32</v>
      </c>
      <c r="E20" s="14" t="s">
        <v>106</v>
      </c>
      <c r="F20" s="14" t="s">
        <v>34</v>
      </c>
      <c r="G20" s="14" t="s">
        <v>129</v>
      </c>
      <c r="H20" s="19" t="s">
        <v>130</v>
      </c>
      <c r="I20" s="14" t="s">
        <v>108</v>
      </c>
      <c r="J20" s="14">
        <v>576</v>
      </c>
      <c r="K20" s="13">
        <f t="shared" si="5"/>
        <v>73.483887</v>
      </c>
      <c r="L20" s="13">
        <f t="shared" si="6"/>
        <v>73.483887</v>
      </c>
      <c r="M20" s="13">
        <v>73.483887</v>
      </c>
      <c r="N20" s="13"/>
      <c r="O20" s="13"/>
      <c r="P20" s="13"/>
      <c r="Q20" s="13"/>
      <c r="R20" s="13"/>
      <c r="S20" s="13"/>
      <c r="T20" s="13"/>
      <c r="U20" s="13"/>
      <c r="V20" s="14" t="s">
        <v>131</v>
      </c>
      <c r="W20" s="14" t="s">
        <v>132</v>
      </c>
      <c r="X20" s="31" t="s">
        <v>133</v>
      </c>
      <c r="Y20" s="35">
        <v>45421</v>
      </c>
      <c r="Z20" s="16" t="s">
        <v>112</v>
      </c>
      <c r="AA20" s="13"/>
    </row>
    <row r="21" s="4" customFormat="1" ht="80" customHeight="1" spans="1:27">
      <c r="A21" s="13">
        <f t="shared" si="4"/>
        <v>15</v>
      </c>
      <c r="B21" s="13" t="s">
        <v>134</v>
      </c>
      <c r="C21" s="18" t="s">
        <v>135</v>
      </c>
      <c r="D21" s="14" t="s">
        <v>32</v>
      </c>
      <c r="E21" s="14" t="s">
        <v>106</v>
      </c>
      <c r="F21" s="14" t="s">
        <v>34</v>
      </c>
      <c r="G21" s="14" t="s">
        <v>136</v>
      </c>
      <c r="H21" s="19" t="s">
        <v>137</v>
      </c>
      <c r="I21" s="14" t="s">
        <v>108</v>
      </c>
      <c r="J21" s="14">
        <v>441</v>
      </c>
      <c r="K21" s="13">
        <f t="shared" si="5"/>
        <v>46.756585</v>
      </c>
      <c r="L21" s="13">
        <f t="shared" si="6"/>
        <v>46.756585</v>
      </c>
      <c r="M21" s="13">
        <v>46.756585</v>
      </c>
      <c r="N21" s="13"/>
      <c r="O21" s="13"/>
      <c r="P21" s="13"/>
      <c r="Q21" s="13"/>
      <c r="R21" s="13"/>
      <c r="S21" s="13"/>
      <c r="T21" s="13"/>
      <c r="U21" s="13"/>
      <c r="V21" s="14" t="s">
        <v>138</v>
      </c>
      <c r="W21" s="14" t="s">
        <v>139</v>
      </c>
      <c r="X21" s="31" t="s">
        <v>140</v>
      </c>
      <c r="Y21" s="35">
        <v>45421</v>
      </c>
      <c r="Z21" s="16" t="s">
        <v>112</v>
      </c>
      <c r="AA21" s="13"/>
    </row>
    <row r="22" s="4" customFormat="1" ht="80" customHeight="1" spans="1:27">
      <c r="A22" s="13">
        <f t="shared" si="4"/>
        <v>16</v>
      </c>
      <c r="B22" s="13" t="s">
        <v>141</v>
      </c>
      <c r="C22" s="18" t="s">
        <v>142</v>
      </c>
      <c r="D22" s="14" t="s">
        <v>32</v>
      </c>
      <c r="E22" s="14" t="s">
        <v>106</v>
      </c>
      <c r="F22" s="14" t="s">
        <v>34</v>
      </c>
      <c r="G22" s="14" t="s">
        <v>143</v>
      </c>
      <c r="H22" s="19" t="s">
        <v>144</v>
      </c>
      <c r="I22" s="14" t="s">
        <v>108</v>
      </c>
      <c r="J22" s="14">
        <v>345</v>
      </c>
      <c r="K22" s="13">
        <f t="shared" si="5"/>
        <v>47.055865</v>
      </c>
      <c r="L22" s="13">
        <f t="shared" si="6"/>
        <v>47.055865</v>
      </c>
      <c r="M22" s="13">
        <v>47.055865</v>
      </c>
      <c r="N22" s="13"/>
      <c r="O22" s="13"/>
      <c r="P22" s="13"/>
      <c r="Q22" s="13"/>
      <c r="R22" s="13"/>
      <c r="S22" s="13"/>
      <c r="T22" s="13"/>
      <c r="U22" s="13"/>
      <c r="V22" s="14" t="s">
        <v>145</v>
      </c>
      <c r="W22" s="14" t="s">
        <v>146</v>
      </c>
      <c r="X22" s="31" t="s">
        <v>147</v>
      </c>
      <c r="Y22" s="35">
        <v>45421</v>
      </c>
      <c r="Z22" s="16" t="s">
        <v>112</v>
      </c>
      <c r="AA22" s="13"/>
    </row>
    <row r="23" s="4" customFormat="1" ht="80" customHeight="1" spans="1:27">
      <c r="A23" s="13">
        <f t="shared" si="4"/>
        <v>17</v>
      </c>
      <c r="B23" s="13" t="s">
        <v>148</v>
      </c>
      <c r="C23" s="18" t="s">
        <v>149</v>
      </c>
      <c r="D23" s="14" t="s">
        <v>32</v>
      </c>
      <c r="E23" s="14" t="s">
        <v>106</v>
      </c>
      <c r="F23" s="14" t="s">
        <v>34</v>
      </c>
      <c r="G23" s="14" t="s">
        <v>150</v>
      </c>
      <c r="H23" s="19" t="s">
        <v>151</v>
      </c>
      <c r="I23" s="14" t="s">
        <v>108</v>
      </c>
      <c r="J23" s="14">
        <v>497</v>
      </c>
      <c r="K23" s="13">
        <f t="shared" si="5"/>
        <v>64.656415</v>
      </c>
      <c r="L23" s="13">
        <f t="shared" si="6"/>
        <v>64.656415</v>
      </c>
      <c r="M23" s="13">
        <v>64.656415</v>
      </c>
      <c r="N23" s="13"/>
      <c r="O23" s="13"/>
      <c r="P23" s="13"/>
      <c r="Q23" s="13"/>
      <c r="R23" s="13"/>
      <c r="S23" s="13"/>
      <c r="T23" s="13"/>
      <c r="U23" s="13"/>
      <c r="V23" s="14" t="s">
        <v>152</v>
      </c>
      <c r="W23" s="14" t="s">
        <v>153</v>
      </c>
      <c r="X23" s="31" t="s">
        <v>154</v>
      </c>
      <c r="Y23" s="35">
        <v>45421</v>
      </c>
      <c r="Z23" s="16" t="s">
        <v>112</v>
      </c>
      <c r="AA23" s="13"/>
    </row>
    <row r="24" s="4" customFormat="1" ht="80" customHeight="1" spans="1:27">
      <c r="A24" s="13">
        <f t="shared" si="4"/>
        <v>18</v>
      </c>
      <c r="B24" s="13" t="s">
        <v>155</v>
      </c>
      <c r="C24" s="18" t="s">
        <v>156</v>
      </c>
      <c r="D24" s="14" t="s">
        <v>32</v>
      </c>
      <c r="E24" s="14" t="s">
        <v>106</v>
      </c>
      <c r="F24" s="14" t="s">
        <v>34</v>
      </c>
      <c r="G24" s="14" t="s">
        <v>157</v>
      </c>
      <c r="H24" s="19" t="s">
        <v>158</v>
      </c>
      <c r="I24" s="14" t="s">
        <v>108</v>
      </c>
      <c r="J24" s="14">
        <v>374</v>
      </c>
      <c r="K24" s="13">
        <f t="shared" si="5"/>
        <v>43.21115</v>
      </c>
      <c r="L24" s="13">
        <f t="shared" si="6"/>
        <v>43.21115</v>
      </c>
      <c r="M24" s="13">
        <v>43.21115</v>
      </c>
      <c r="N24" s="13"/>
      <c r="O24" s="13"/>
      <c r="P24" s="13"/>
      <c r="Q24" s="13"/>
      <c r="R24" s="13"/>
      <c r="S24" s="13"/>
      <c r="T24" s="13"/>
      <c r="U24" s="13"/>
      <c r="V24" s="14" t="s">
        <v>159</v>
      </c>
      <c r="W24" s="14" t="s">
        <v>160</v>
      </c>
      <c r="X24" s="31" t="s">
        <v>161</v>
      </c>
      <c r="Y24" s="35">
        <v>45421</v>
      </c>
      <c r="Z24" s="16" t="s">
        <v>112</v>
      </c>
      <c r="AA24" s="13"/>
    </row>
    <row r="25" s="4" customFormat="1" ht="80" customHeight="1" spans="1:27">
      <c r="A25" s="13">
        <f t="shared" si="4"/>
        <v>19</v>
      </c>
      <c r="B25" s="14" t="s">
        <v>162</v>
      </c>
      <c r="C25" s="18" t="s">
        <v>163</v>
      </c>
      <c r="D25" s="14" t="s">
        <v>32</v>
      </c>
      <c r="E25" s="14" t="s">
        <v>106</v>
      </c>
      <c r="F25" s="14" t="s">
        <v>34</v>
      </c>
      <c r="G25" s="14" t="s">
        <v>164</v>
      </c>
      <c r="H25" s="19" t="s">
        <v>165</v>
      </c>
      <c r="I25" s="14" t="s">
        <v>108</v>
      </c>
      <c r="J25" s="14">
        <v>113</v>
      </c>
      <c r="K25" s="13">
        <f t="shared" si="5"/>
        <v>10.938455</v>
      </c>
      <c r="L25" s="13">
        <f t="shared" si="6"/>
        <v>10.938455</v>
      </c>
      <c r="M25" s="13">
        <v>10.938455</v>
      </c>
      <c r="N25" s="13"/>
      <c r="O25" s="13"/>
      <c r="P25" s="13"/>
      <c r="Q25" s="13"/>
      <c r="R25" s="13"/>
      <c r="S25" s="13"/>
      <c r="T25" s="13"/>
      <c r="U25" s="13"/>
      <c r="V25" s="14" t="s">
        <v>166</v>
      </c>
      <c r="W25" s="14" t="s">
        <v>167</v>
      </c>
      <c r="X25" s="31" t="s">
        <v>168</v>
      </c>
      <c r="Y25" s="35">
        <v>45421</v>
      </c>
      <c r="Z25" s="16" t="s">
        <v>112</v>
      </c>
      <c r="AA25" s="13"/>
    </row>
    <row r="26" s="4" customFormat="1" ht="61" customHeight="1" spans="1:27">
      <c r="A26" s="13">
        <f t="shared" si="4"/>
        <v>20</v>
      </c>
      <c r="B26" s="14" t="s">
        <v>169</v>
      </c>
      <c r="C26" s="14" t="s">
        <v>170</v>
      </c>
      <c r="D26" s="14" t="s">
        <v>32</v>
      </c>
      <c r="E26" s="14" t="s">
        <v>64</v>
      </c>
      <c r="F26" s="14" t="s">
        <v>34</v>
      </c>
      <c r="G26" s="14" t="s">
        <v>65</v>
      </c>
      <c r="H26" s="15" t="s">
        <v>171</v>
      </c>
      <c r="I26" s="14" t="s">
        <v>67</v>
      </c>
      <c r="J26" s="14">
        <v>100</v>
      </c>
      <c r="K26" s="13">
        <f t="shared" si="5"/>
        <v>23</v>
      </c>
      <c r="L26" s="13">
        <f t="shared" si="6"/>
        <v>23</v>
      </c>
      <c r="M26" s="13">
        <v>23</v>
      </c>
      <c r="N26" s="13"/>
      <c r="O26" s="13"/>
      <c r="P26" s="13"/>
      <c r="Q26" s="13"/>
      <c r="R26" s="13"/>
      <c r="S26" s="13"/>
      <c r="T26" s="13"/>
      <c r="U26" s="13"/>
      <c r="V26" s="14" t="s">
        <v>68</v>
      </c>
      <c r="W26" s="14" t="s">
        <v>69</v>
      </c>
      <c r="X26" s="30" t="s">
        <v>172</v>
      </c>
      <c r="Y26" s="35">
        <v>45421</v>
      </c>
      <c r="Z26" s="16" t="s">
        <v>112</v>
      </c>
      <c r="AA26" s="14"/>
    </row>
    <row r="27" s="4" customFormat="1" ht="65" customHeight="1" spans="1:27">
      <c r="A27" s="13">
        <f t="shared" si="4"/>
        <v>21</v>
      </c>
      <c r="B27" s="14" t="s">
        <v>173</v>
      </c>
      <c r="C27" s="14" t="s">
        <v>174</v>
      </c>
      <c r="D27" s="14" t="s">
        <v>32</v>
      </c>
      <c r="E27" s="14" t="s">
        <v>64</v>
      </c>
      <c r="F27" s="14" t="s">
        <v>34</v>
      </c>
      <c r="G27" s="14" t="s">
        <v>175</v>
      </c>
      <c r="H27" s="15" t="s">
        <v>176</v>
      </c>
      <c r="I27" s="14" t="s">
        <v>67</v>
      </c>
      <c r="J27" s="14">
        <v>200</v>
      </c>
      <c r="K27" s="13">
        <f t="shared" si="5"/>
        <v>46</v>
      </c>
      <c r="L27" s="13">
        <f t="shared" si="6"/>
        <v>46</v>
      </c>
      <c r="M27" s="13">
        <v>46</v>
      </c>
      <c r="N27" s="13"/>
      <c r="O27" s="13"/>
      <c r="P27" s="13"/>
      <c r="Q27" s="13"/>
      <c r="R27" s="13"/>
      <c r="S27" s="13"/>
      <c r="T27" s="13"/>
      <c r="U27" s="13"/>
      <c r="V27" s="14" t="s">
        <v>75</v>
      </c>
      <c r="W27" s="14" t="s">
        <v>76</v>
      </c>
      <c r="X27" s="30" t="s">
        <v>177</v>
      </c>
      <c r="Y27" s="35">
        <v>45421</v>
      </c>
      <c r="Z27" s="16" t="s">
        <v>112</v>
      </c>
      <c r="AA27" s="14"/>
    </row>
    <row r="28" s="4" customFormat="1" ht="57" customHeight="1" spans="1:27">
      <c r="A28" s="13">
        <f t="shared" ref="A28:A38" si="7">ROW()-6</f>
        <v>22</v>
      </c>
      <c r="B28" s="14" t="s">
        <v>178</v>
      </c>
      <c r="C28" s="14" t="s">
        <v>179</v>
      </c>
      <c r="D28" s="14" t="s">
        <v>32</v>
      </c>
      <c r="E28" s="14" t="s">
        <v>64</v>
      </c>
      <c r="F28" s="14" t="s">
        <v>34</v>
      </c>
      <c r="G28" s="14" t="s">
        <v>85</v>
      </c>
      <c r="H28" s="15" t="s">
        <v>180</v>
      </c>
      <c r="I28" s="14" t="s">
        <v>67</v>
      </c>
      <c r="J28" s="14">
        <v>100</v>
      </c>
      <c r="K28" s="13">
        <f t="shared" ref="K28:K37" si="8">SUM(M28:U28)</f>
        <v>23</v>
      </c>
      <c r="L28" s="13">
        <f t="shared" ref="L28:L37" si="9">SUM(M28:R28)</f>
        <v>23</v>
      </c>
      <c r="M28" s="13">
        <v>23</v>
      </c>
      <c r="N28" s="13"/>
      <c r="O28" s="13"/>
      <c r="P28" s="13"/>
      <c r="Q28" s="13"/>
      <c r="R28" s="13"/>
      <c r="S28" s="13"/>
      <c r="T28" s="13"/>
      <c r="U28" s="13"/>
      <c r="V28" s="14" t="s">
        <v>87</v>
      </c>
      <c r="W28" s="14" t="s">
        <v>88</v>
      </c>
      <c r="X28" s="30" t="s">
        <v>181</v>
      </c>
      <c r="Y28" s="35">
        <v>45421</v>
      </c>
      <c r="Z28" s="16" t="s">
        <v>112</v>
      </c>
      <c r="AA28" s="14"/>
    </row>
    <row r="29" s="4" customFormat="1" ht="60" customHeight="1" spans="1:27">
      <c r="A29" s="13">
        <f t="shared" si="7"/>
        <v>23</v>
      </c>
      <c r="B29" s="14" t="s">
        <v>182</v>
      </c>
      <c r="C29" s="14" t="s">
        <v>183</v>
      </c>
      <c r="D29" s="14" t="s">
        <v>32</v>
      </c>
      <c r="E29" s="14" t="s">
        <v>64</v>
      </c>
      <c r="F29" s="14" t="s">
        <v>34</v>
      </c>
      <c r="G29" s="14" t="s">
        <v>184</v>
      </c>
      <c r="H29" s="15" t="s">
        <v>185</v>
      </c>
      <c r="I29" s="14" t="s">
        <v>67</v>
      </c>
      <c r="J29" s="14">
        <v>100</v>
      </c>
      <c r="K29" s="13">
        <f t="shared" si="8"/>
        <v>23</v>
      </c>
      <c r="L29" s="13">
        <f t="shared" si="9"/>
        <v>23</v>
      </c>
      <c r="M29" s="13">
        <v>23</v>
      </c>
      <c r="N29" s="13"/>
      <c r="O29" s="13"/>
      <c r="P29" s="13"/>
      <c r="Q29" s="13"/>
      <c r="R29" s="13"/>
      <c r="S29" s="13"/>
      <c r="T29" s="13"/>
      <c r="U29" s="13"/>
      <c r="V29" s="14" t="s">
        <v>94</v>
      </c>
      <c r="W29" s="14" t="s">
        <v>95</v>
      </c>
      <c r="X29" s="30" t="s">
        <v>172</v>
      </c>
      <c r="Y29" s="35">
        <v>45421</v>
      </c>
      <c r="Z29" s="16" t="s">
        <v>112</v>
      </c>
      <c r="AA29" s="14"/>
    </row>
    <row r="30" s="4" customFormat="1" ht="60" customHeight="1" spans="1:27">
      <c r="A30" s="13">
        <f t="shared" si="7"/>
        <v>24</v>
      </c>
      <c r="B30" s="14" t="s">
        <v>186</v>
      </c>
      <c r="C30" s="16" t="s">
        <v>187</v>
      </c>
      <c r="D30" s="14" t="s">
        <v>32</v>
      </c>
      <c r="E30" s="14" t="s">
        <v>64</v>
      </c>
      <c r="F30" s="14" t="s">
        <v>34</v>
      </c>
      <c r="G30" s="14" t="s">
        <v>57</v>
      </c>
      <c r="H30" s="15" t="s">
        <v>188</v>
      </c>
      <c r="I30" s="14" t="s">
        <v>189</v>
      </c>
      <c r="J30" s="14">
        <v>2000</v>
      </c>
      <c r="K30" s="13">
        <f t="shared" si="8"/>
        <v>23</v>
      </c>
      <c r="L30" s="13">
        <f t="shared" si="9"/>
        <v>23</v>
      </c>
      <c r="M30" s="13">
        <v>23</v>
      </c>
      <c r="N30" s="13"/>
      <c r="O30" s="13"/>
      <c r="P30" s="13"/>
      <c r="Q30" s="13"/>
      <c r="R30" s="13"/>
      <c r="S30" s="13"/>
      <c r="T30" s="13"/>
      <c r="U30" s="13"/>
      <c r="V30" s="14" t="s">
        <v>190</v>
      </c>
      <c r="W30" s="14" t="s">
        <v>191</v>
      </c>
      <c r="X30" s="30" t="s">
        <v>192</v>
      </c>
      <c r="Y30" s="35">
        <v>45421</v>
      </c>
      <c r="Z30" s="16" t="s">
        <v>112</v>
      </c>
      <c r="AA30" s="14"/>
    </row>
    <row r="31" s="4" customFormat="1" ht="86" customHeight="1" spans="1:27">
      <c r="A31" s="13">
        <f t="shared" si="7"/>
        <v>25</v>
      </c>
      <c r="B31" s="13" t="s">
        <v>193</v>
      </c>
      <c r="C31" s="14" t="s">
        <v>194</v>
      </c>
      <c r="D31" s="14" t="s">
        <v>195</v>
      </c>
      <c r="E31" s="14" t="s">
        <v>196</v>
      </c>
      <c r="F31" s="14" t="s">
        <v>34</v>
      </c>
      <c r="G31" s="14" t="s">
        <v>100</v>
      </c>
      <c r="H31" s="15" t="s">
        <v>197</v>
      </c>
      <c r="I31" s="14" t="s">
        <v>198</v>
      </c>
      <c r="J31" s="14">
        <v>722</v>
      </c>
      <c r="K31" s="13">
        <f t="shared" si="8"/>
        <v>866.4</v>
      </c>
      <c r="L31" s="13">
        <f t="shared" si="9"/>
        <v>866.4</v>
      </c>
      <c r="M31" s="13">
        <v>866.4</v>
      </c>
      <c r="N31" s="13"/>
      <c r="O31" s="13"/>
      <c r="P31" s="13"/>
      <c r="Q31" s="13"/>
      <c r="R31" s="13"/>
      <c r="S31" s="13"/>
      <c r="T31" s="13"/>
      <c r="U31" s="13"/>
      <c r="V31" s="14" t="s">
        <v>199</v>
      </c>
      <c r="W31" s="32" t="s">
        <v>200</v>
      </c>
      <c r="X31" s="21" t="s">
        <v>201</v>
      </c>
      <c r="Y31" s="35">
        <v>45230</v>
      </c>
      <c r="Z31" s="16" t="s">
        <v>41</v>
      </c>
      <c r="AA31" s="13"/>
    </row>
    <row r="32" s="4" customFormat="1" ht="110" customHeight="1" spans="1:27">
      <c r="A32" s="13">
        <f t="shared" si="7"/>
        <v>26</v>
      </c>
      <c r="B32" s="13" t="s">
        <v>202</v>
      </c>
      <c r="C32" s="14" t="s">
        <v>203</v>
      </c>
      <c r="D32" s="14" t="s">
        <v>195</v>
      </c>
      <c r="E32" s="14" t="s">
        <v>196</v>
      </c>
      <c r="F32" s="14" t="s">
        <v>34</v>
      </c>
      <c r="G32" s="14" t="s">
        <v>100</v>
      </c>
      <c r="H32" s="15" t="s">
        <v>204</v>
      </c>
      <c r="I32" s="14" t="s">
        <v>198</v>
      </c>
      <c r="J32" s="14">
        <v>1162</v>
      </c>
      <c r="K32" s="13">
        <f t="shared" si="8"/>
        <v>2258.928</v>
      </c>
      <c r="L32" s="13">
        <f t="shared" si="9"/>
        <v>2258.928</v>
      </c>
      <c r="M32" s="13">
        <v>2258.928</v>
      </c>
      <c r="N32" s="13"/>
      <c r="O32" s="13"/>
      <c r="P32" s="13"/>
      <c r="Q32" s="13"/>
      <c r="R32" s="13"/>
      <c r="S32" s="13"/>
      <c r="T32" s="13"/>
      <c r="U32" s="13"/>
      <c r="V32" s="14" t="s">
        <v>205</v>
      </c>
      <c r="W32" s="13" t="s">
        <v>206</v>
      </c>
      <c r="X32" s="33" t="s">
        <v>207</v>
      </c>
      <c r="Y32" s="35">
        <v>45230</v>
      </c>
      <c r="Z32" s="16" t="s">
        <v>41</v>
      </c>
      <c r="AA32" s="13"/>
    </row>
    <row r="33" s="4" customFormat="1" ht="89" customHeight="1" spans="1:27">
      <c r="A33" s="13">
        <f t="shared" si="7"/>
        <v>27</v>
      </c>
      <c r="B33" s="13" t="s">
        <v>208</v>
      </c>
      <c r="C33" s="14" t="s">
        <v>209</v>
      </c>
      <c r="D33" s="14" t="s">
        <v>195</v>
      </c>
      <c r="E33" s="14" t="s">
        <v>210</v>
      </c>
      <c r="F33" s="14" t="s">
        <v>34</v>
      </c>
      <c r="G33" s="14" t="s">
        <v>100</v>
      </c>
      <c r="H33" s="15" t="s">
        <v>211</v>
      </c>
      <c r="I33" s="14" t="s">
        <v>198</v>
      </c>
      <c r="J33" s="14">
        <v>4441</v>
      </c>
      <c r="K33" s="13">
        <f t="shared" si="8"/>
        <v>419.61</v>
      </c>
      <c r="L33" s="13">
        <f t="shared" si="9"/>
        <v>419.61</v>
      </c>
      <c r="M33" s="13">
        <v>419.61</v>
      </c>
      <c r="N33" s="13"/>
      <c r="O33" s="13"/>
      <c r="P33" s="13"/>
      <c r="Q33" s="13"/>
      <c r="R33" s="13"/>
      <c r="S33" s="13"/>
      <c r="T33" s="13"/>
      <c r="U33" s="13"/>
      <c r="V33" s="14" t="s">
        <v>205</v>
      </c>
      <c r="W33" s="13" t="s">
        <v>206</v>
      </c>
      <c r="X33" s="31" t="s">
        <v>212</v>
      </c>
      <c r="Y33" s="35">
        <v>45230</v>
      </c>
      <c r="Z33" s="16" t="s">
        <v>41</v>
      </c>
      <c r="AA33" s="13"/>
    </row>
    <row r="34" s="4" customFormat="1" ht="104" customHeight="1" spans="1:27">
      <c r="A34" s="13">
        <f t="shared" si="7"/>
        <v>28</v>
      </c>
      <c r="B34" s="13" t="s">
        <v>213</v>
      </c>
      <c r="C34" s="14" t="s">
        <v>214</v>
      </c>
      <c r="D34" s="14" t="s">
        <v>195</v>
      </c>
      <c r="E34" s="14" t="s">
        <v>215</v>
      </c>
      <c r="F34" s="14" t="s">
        <v>34</v>
      </c>
      <c r="G34" s="14" t="s">
        <v>100</v>
      </c>
      <c r="H34" s="15" t="s">
        <v>216</v>
      </c>
      <c r="I34" s="14" t="s">
        <v>198</v>
      </c>
      <c r="J34" s="14">
        <v>441</v>
      </c>
      <c r="K34" s="13">
        <f t="shared" si="8"/>
        <v>22.05</v>
      </c>
      <c r="L34" s="13">
        <f t="shared" si="9"/>
        <v>22.05</v>
      </c>
      <c r="M34" s="13">
        <v>22.05</v>
      </c>
      <c r="N34" s="13"/>
      <c r="O34" s="13"/>
      <c r="P34" s="13"/>
      <c r="Q34" s="13"/>
      <c r="R34" s="13"/>
      <c r="S34" s="13"/>
      <c r="T34" s="13"/>
      <c r="U34" s="13"/>
      <c r="V34" s="14" t="s">
        <v>205</v>
      </c>
      <c r="W34" s="13" t="s">
        <v>206</v>
      </c>
      <c r="X34" s="31" t="s">
        <v>217</v>
      </c>
      <c r="Y34" s="35">
        <v>45230</v>
      </c>
      <c r="Z34" s="16" t="s">
        <v>41</v>
      </c>
      <c r="AA34" s="13"/>
    </row>
    <row r="35" s="4" customFormat="1" ht="115" customHeight="1" spans="1:27">
      <c r="A35" s="13">
        <f t="shared" si="7"/>
        <v>29</v>
      </c>
      <c r="B35" s="13" t="s">
        <v>218</v>
      </c>
      <c r="C35" s="14" t="s">
        <v>219</v>
      </c>
      <c r="D35" s="14" t="s">
        <v>220</v>
      </c>
      <c r="E35" s="14" t="s">
        <v>221</v>
      </c>
      <c r="F35" s="14" t="s">
        <v>34</v>
      </c>
      <c r="G35" s="14" t="s">
        <v>222</v>
      </c>
      <c r="H35" s="17" t="s">
        <v>223</v>
      </c>
      <c r="I35" s="14" t="s">
        <v>224</v>
      </c>
      <c r="J35" s="14">
        <v>1</v>
      </c>
      <c r="K35" s="13">
        <f t="shared" si="8"/>
        <v>1760</v>
      </c>
      <c r="L35" s="13">
        <f t="shared" si="9"/>
        <v>760</v>
      </c>
      <c r="M35" s="13">
        <v>760</v>
      </c>
      <c r="N35" s="13"/>
      <c r="O35" s="13"/>
      <c r="P35" s="13"/>
      <c r="Q35" s="13"/>
      <c r="R35" s="13"/>
      <c r="S35" s="13"/>
      <c r="T35" s="13">
        <v>1000</v>
      </c>
      <c r="U35" s="13"/>
      <c r="V35" s="14" t="s">
        <v>115</v>
      </c>
      <c r="W35" s="13" t="s">
        <v>225</v>
      </c>
      <c r="X35" s="21" t="s">
        <v>226</v>
      </c>
      <c r="Y35" s="35">
        <v>45230</v>
      </c>
      <c r="Z35" s="16" t="s">
        <v>41</v>
      </c>
      <c r="AA35" s="13"/>
    </row>
    <row r="36" s="4" customFormat="1" ht="104" customHeight="1" spans="1:27">
      <c r="A36" s="13">
        <f t="shared" si="7"/>
        <v>30</v>
      </c>
      <c r="B36" s="13" t="s">
        <v>227</v>
      </c>
      <c r="C36" s="14" t="s">
        <v>228</v>
      </c>
      <c r="D36" s="14" t="s">
        <v>220</v>
      </c>
      <c r="E36" s="14" t="s">
        <v>221</v>
      </c>
      <c r="F36" s="14" t="s">
        <v>34</v>
      </c>
      <c r="G36" s="14" t="s">
        <v>229</v>
      </c>
      <c r="H36" s="15" t="s">
        <v>230</v>
      </c>
      <c r="I36" s="14" t="s">
        <v>224</v>
      </c>
      <c r="J36" s="14">
        <v>1</v>
      </c>
      <c r="K36" s="13">
        <f t="shared" si="8"/>
        <v>2650</v>
      </c>
      <c r="L36" s="13">
        <f t="shared" si="9"/>
        <v>1432</v>
      </c>
      <c r="M36" s="13">
        <v>1432</v>
      </c>
      <c r="N36" s="13"/>
      <c r="O36" s="13"/>
      <c r="P36" s="13"/>
      <c r="Q36" s="13"/>
      <c r="R36" s="13"/>
      <c r="S36" s="13"/>
      <c r="T36" s="13">
        <v>1000</v>
      </c>
      <c r="U36" s="13">
        <v>218</v>
      </c>
      <c r="V36" s="14" t="s">
        <v>143</v>
      </c>
      <c r="W36" s="13" t="s">
        <v>231</v>
      </c>
      <c r="X36" s="21" t="s">
        <v>232</v>
      </c>
      <c r="Y36" s="35">
        <v>45230</v>
      </c>
      <c r="Z36" s="16" t="s">
        <v>41</v>
      </c>
      <c r="AA36" s="14"/>
    </row>
    <row r="37" s="4" customFormat="1" ht="80" customHeight="1" spans="1:27">
      <c r="A37" s="13">
        <f t="shared" si="7"/>
        <v>31</v>
      </c>
      <c r="B37" s="13" t="s">
        <v>233</v>
      </c>
      <c r="C37" s="14" t="s">
        <v>234</v>
      </c>
      <c r="D37" s="14" t="s">
        <v>220</v>
      </c>
      <c r="E37" s="14" t="s">
        <v>235</v>
      </c>
      <c r="F37" s="14" t="s">
        <v>34</v>
      </c>
      <c r="G37" s="14" t="s">
        <v>236</v>
      </c>
      <c r="H37" s="17" t="s">
        <v>237</v>
      </c>
      <c r="I37" s="14" t="s">
        <v>238</v>
      </c>
      <c r="J37" s="14">
        <v>7.5</v>
      </c>
      <c r="K37" s="13">
        <v>375</v>
      </c>
      <c r="L37" s="13">
        <v>375</v>
      </c>
      <c r="M37" s="13">
        <v>375</v>
      </c>
      <c r="N37" s="13"/>
      <c r="O37" s="13"/>
      <c r="P37" s="13"/>
      <c r="Q37" s="13"/>
      <c r="R37" s="13"/>
      <c r="S37" s="13"/>
      <c r="T37" s="13"/>
      <c r="U37" s="13"/>
      <c r="V37" s="14" t="s">
        <v>38</v>
      </c>
      <c r="W37" s="13" t="s">
        <v>39</v>
      </c>
      <c r="X37" s="17" t="s">
        <v>239</v>
      </c>
      <c r="Y37" s="36">
        <v>45530</v>
      </c>
      <c r="Z37" s="16" t="s">
        <v>240</v>
      </c>
      <c r="AA37" s="14"/>
    </row>
    <row r="38" s="4" customFormat="1" ht="80" customHeight="1" spans="1:27">
      <c r="A38" s="13">
        <f t="shared" si="7"/>
        <v>32</v>
      </c>
      <c r="B38" s="13" t="s">
        <v>241</v>
      </c>
      <c r="C38" s="14" t="s">
        <v>242</v>
      </c>
      <c r="D38" s="14" t="s">
        <v>220</v>
      </c>
      <c r="E38" s="14" t="s">
        <v>243</v>
      </c>
      <c r="F38" s="14" t="s">
        <v>34</v>
      </c>
      <c r="G38" s="14" t="s">
        <v>157</v>
      </c>
      <c r="H38" s="15" t="s">
        <v>244</v>
      </c>
      <c r="I38" s="14" t="s">
        <v>238</v>
      </c>
      <c r="J38" s="14">
        <v>31.567</v>
      </c>
      <c r="K38" s="13">
        <f>SUM(M38:U38)</f>
        <v>1476</v>
      </c>
      <c r="L38" s="13">
        <f>SUM(M38:R38)</f>
        <v>1159.184</v>
      </c>
      <c r="M38" s="13"/>
      <c r="N38" s="13"/>
      <c r="O38" s="13">
        <v>1159.184</v>
      </c>
      <c r="P38" s="13"/>
      <c r="Q38" s="13"/>
      <c r="R38" s="13"/>
      <c r="S38" s="13"/>
      <c r="T38" s="13"/>
      <c r="U38" s="13">
        <v>316.816</v>
      </c>
      <c r="V38" s="14" t="s">
        <v>245</v>
      </c>
      <c r="W38" s="14" t="s">
        <v>246</v>
      </c>
      <c r="X38" s="31" t="s">
        <v>247</v>
      </c>
      <c r="Y38" s="35">
        <v>45230</v>
      </c>
      <c r="Z38" s="16" t="s">
        <v>41</v>
      </c>
      <c r="AA38" s="35"/>
    </row>
    <row r="39" s="4" customFormat="1" ht="80" customHeight="1" spans="1:27">
      <c r="A39" s="13">
        <f t="shared" ref="A38:A45" si="10">ROW()-6</f>
        <v>33</v>
      </c>
      <c r="B39" s="13" t="s">
        <v>248</v>
      </c>
      <c r="C39" s="14" t="s">
        <v>249</v>
      </c>
      <c r="D39" s="14" t="s">
        <v>220</v>
      </c>
      <c r="E39" s="14" t="s">
        <v>243</v>
      </c>
      <c r="F39" s="14" t="s">
        <v>34</v>
      </c>
      <c r="G39" s="14" t="s">
        <v>250</v>
      </c>
      <c r="H39" s="15" t="s">
        <v>251</v>
      </c>
      <c r="I39" s="14" t="s">
        <v>238</v>
      </c>
      <c r="J39" s="14">
        <v>6.8</v>
      </c>
      <c r="K39" s="13">
        <f>SUM(M39:U39)</f>
        <v>174.907421</v>
      </c>
      <c r="L39" s="13">
        <f>SUM(M39:R39)</f>
        <v>174.907421</v>
      </c>
      <c r="M39" s="13"/>
      <c r="N39" s="26">
        <v>174.907421</v>
      </c>
      <c r="O39" s="13"/>
      <c r="P39" s="13"/>
      <c r="Q39" s="13"/>
      <c r="R39" s="13"/>
      <c r="S39" s="13"/>
      <c r="T39" s="13"/>
      <c r="U39" s="13"/>
      <c r="V39" s="14" t="s">
        <v>199</v>
      </c>
      <c r="W39" s="32" t="s">
        <v>200</v>
      </c>
      <c r="X39" s="21" t="s">
        <v>252</v>
      </c>
      <c r="Y39" s="35">
        <v>45230</v>
      </c>
      <c r="Z39" s="16" t="s">
        <v>41</v>
      </c>
      <c r="AA39" s="14"/>
    </row>
    <row r="40" s="4" customFormat="1" ht="80" customHeight="1" spans="1:27">
      <c r="A40" s="13">
        <f t="shared" si="10"/>
        <v>34</v>
      </c>
      <c r="B40" s="13" t="s">
        <v>253</v>
      </c>
      <c r="C40" s="14" t="s">
        <v>254</v>
      </c>
      <c r="D40" s="14" t="s">
        <v>220</v>
      </c>
      <c r="E40" s="14" t="s">
        <v>243</v>
      </c>
      <c r="F40" s="14" t="s">
        <v>34</v>
      </c>
      <c r="G40" s="14" t="s">
        <v>255</v>
      </c>
      <c r="H40" s="15" t="s">
        <v>256</v>
      </c>
      <c r="I40" s="14" t="s">
        <v>238</v>
      </c>
      <c r="J40" s="14">
        <v>16</v>
      </c>
      <c r="K40" s="13">
        <v>400</v>
      </c>
      <c r="L40" s="13">
        <v>400</v>
      </c>
      <c r="M40" s="13"/>
      <c r="N40" s="13">
        <v>400</v>
      </c>
      <c r="O40" s="13"/>
      <c r="P40" s="13"/>
      <c r="Q40" s="13"/>
      <c r="R40" s="13"/>
      <c r="S40" s="13"/>
      <c r="T40" s="13"/>
      <c r="U40" s="13"/>
      <c r="V40" s="14" t="s">
        <v>199</v>
      </c>
      <c r="W40" s="32" t="s">
        <v>200</v>
      </c>
      <c r="X40" s="21" t="s">
        <v>257</v>
      </c>
      <c r="Y40" s="35">
        <v>45230</v>
      </c>
      <c r="Z40" s="16" t="s">
        <v>41</v>
      </c>
      <c r="AA40" s="14"/>
    </row>
    <row r="41" s="4" customFormat="1" ht="80" customHeight="1" spans="1:27">
      <c r="A41" s="13">
        <f t="shared" si="10"/>
        <v>35</v>
      </c>
      <c r="B41" s="13" t="s">
        <v>258</v>
      </c>
      <c r="C41" s="14" t="s">
        <v>259</v>
      </c>
      <c r="D41" s="14" t="s">
        <v>220</v>
      </c>
      <c r="E41" s="14" t="s">
        <v>243</v>
      </c>
      <c r="F41" s="14" t="s">
        <v>34</v>
      </c>
      <c r="G41" s="14" t="s">
        <v>260</v>
      </c>
      <c r="H41" s="15" t="s">
        <v>261</v>
      </c>
      <c r="I41" s="14" t="s">
        <v>238</v>
      </c>
      <c r="J41" s="14">
        <v>16</v>
      </c>
      <c r="K41" s="13">
        <v>400</v>
      </c>
      <c r="L41" s="13">
        <v>400</v>
      </c>
      <c r="M41" s="13"/>
      <c r="N41" s="13">
        <v>400</v>
      </c>
      <c r="O41" s="13"/>
      <c r="P41" s="13"/>
      <c r="Q41" s="13"/>
      <c r="R41" s="13"/>
      <c r="S41" s="13"/>
      <c r="T41" s="13"/>
      <c r="U41" s="13"/>
      <c r="V41" s="14" t="s">
        <v>199</v>
      </c>
      <c r="W41" s="32" t="s">
        <v>200</v>
      </c>
      <c r="X41" s="21" t="s">
        <v>262</v>
      </c>
      <c r="Y41" s="35">
        <v>45230</v>
      </c>
      <c r="Z41" s="16" t="s">
        <v>41</v>
      </c>
      <c r="AA41" s="14"/>
    </row>
    <row r="42" s="4" customFormat="1" ht="80" customHeight="1" spans="1:27">
      <c r="A42" s="13">
        <f t="shared" si="10"/>
        <v>36</v>
      </c>
      <c r="B42" s="13" t="s">
        <v>263</v>
      </c>
      <c r="C42" s="14" t="s">
        <v>264</v>
      </c>
      <c r="D42" s="14" t="s">
        <v>220</v>
      </c>
      <c r="E42" s="14" t="s">
        <v>243</v>
      </c>
      <c r="F42" s="14" t="s">
        <v>34</v>
      </c>
      <c r="G42" s="14" t="s">
        <v>265</v>
      </c>
      <c r="H42" s="15" t="s">
        <v>266</v>
      </c>
      <c r="I42" s="14" t="s">
        <v>238</v>
      </c>
      <c r="J42" s="14">
        <v>16</v>
      </c>
      <c r="K42" s="13">
        <f t="shared" ref="K42:K49" si="11">SUM(M42:U42)</f>
        <v>423.070468</v>
      </c>
      <c r="L42" s="13">
        <f t="shared" ref="L42:L49" si="12">SUM(M42:R42)</f>
        <v>423.070468</v>
      </c>
      <c r="M42" s="13"/>
      <c r="N42" s="13">
        <v>423.070468</v>
      </c>
      <c r="O42" s="13"/>
      <c r="P42" s="13"/>
      <c r="Q42" s="13"/>
      <c r="R42" s="13"/>
      <c r="S42" s="13"/>
      <c r="T42" s="13"/>
      <c r="U42" s="13"/>
      <c r="V42" s="14" t="s">
        <v>199</v>
      </c>
      <c r="W42" s="32" t="s">
        <v>200</v>
      </c>
      <c r="X42" s="21" t="s">
        <v>267</v>
      </c>
      <c r="Y42" s="35">
        <v>45230</v>
      </c>
      <c r="Z42" s="16" t="s">
        <v>41</v>
      </c>
      <c r="AA42" s="14"/>
    </row>
    <row r="43" s="4" customFormat="1" ht="80" customHeight="1" spans="1:27">
      <c r="A43" s="13">
        <f t="shared" si="10"/>
        <v>37</v>
      </c>
      <c r="B43" s="13" t="s">
        <v>268</v>
      </c>
      <c r="C43" s="14" t="s">
        <v>269</v>
      </c>
      <c r="D43" s="14" t="s">
        <v>220</v>
      </c>
      <c r="E43" s="14" t="s">
        <v>270</v>
      </c>
      <c r="F43" s="14" t="s">
        <v>34</v>
      </c>
      <c r="G43" s="14" t="s">
        <v>271</v>
      </c>
      <c r="H43" s="15" t="s">
        <v>272</v>
      </c>
      <c r="I43" s="14" t="s">
        <v>238</v>
      </c>
      <c r="J43" s="14">
        <v>6</v>
      </c>
      <c r="K43" s="13">
        <f t="shared" si="11"/>
        <v>309.771886</v>
      </c>
      <c r="L43" s="13">
        <f t="shared" si="12"/>
        <v>309.771886</v>
      </c>
      <c r="M43" s="13"/>
      <c r="N43" s="13">
        <v>309.771886</v>
      </c>
      <c r="O43" s="13"/>
      <c r="P43" s="13"/>
      <c r="Q43" s="13"/>
      <c r="R43" s="13"/>
      <c r="S43" s="13"/>
      <c r="T43" s="13"/>
      <c r="U43" s="13"/>
      <c r="V43" s="14" t="s">
        <v>199</v>
      </c>
      <c r="W43" s="32" t="s">
        <v>200</v>
      </c>
      <c r="X43" s="21" t="s">
        <v>273</v>
      </c>
      <c r="Y43" s="35">
        <v>45230</v>
      </c>
      <c r="Z43" s="16" t="s">
        <v>41</v>
      </c>
      <c r="AA43" s="14"/>
    </row>
    <row r="44" s="4" customFormat="1" ht="87" customHeight="1" spans="1:27">
      <c r="A44" s="13">
        <f t="shared" si="10"/>
        <v>38</v>
      </c>
      <c r="B44" s="13" t="s">
        <v>274</v>
      </c>
      <c r="C44" s="14" t="s">
        <v>275</v>
      </c>
      <c r="D44" s="14" t="s">
        <v>220</v>
      </c>
      <c r="E44" s="14" t="s">
        <v>270</v>
      </c>
      <c r="F44" s="13" t="s">
        <v>34</v>
      </c>
      <c r="G44" s="14" t="s">
        <v>276</v>
      </c>
      <c r="H44" s="15" t="s">
        <v>277</v>
      </c>
      <c r="I44" s="13" t="s">
        <v>238</v>
      </c>
      <c r="J44" s="13">
        <v>7</v>
      </c>
      <c r="K44" s="13">
        <f t="shared" si="11"/>
        <v>181</v>
      </c>
      <c r="L44" s="13">
        <f t="shared" si="12"/>
        <v>181</v>
      </c>
      <c r="M44" s="13"/>
      <c r="N44" s="13"/>
      <c r="O44" s="13"/>
      <c r="P44" s="13"/>
      <c r="Q44" s="13">
        <v>181</v>
      </c>
      <c r="R44" s="13"/>
      <c r="S44" s="13"/>
      <c r="T44" s="13"/>
      <c r="U44" s="13"/>
      <c r="V44" s="14" t="s">
        <v>278</v>
      </c>
      <c r="W44" s="14" t="s">
        <v>279</v>
      </c>
      <c r="X44" s="21" t="s">
        <v>280</v>
      </c>
      <c r="Y44" s="35">
        <v>45230</v>
      </c>
      <c r="Z44" s="16" t="s">
        <v>41</v>
      </c>
      <c r="AA44" s="14"/>
    </row>
    <row r="45" s="4" customFormat="1" ht="84" customHeight="1" spans="1:27">
      <c r="A45" s="13">
        <f t="shared" si="10"/>
        <v>39</v>
      </c>
      <c r="B45" s="13" t="s">
        <v>281</v>
      </c>
      <c r="C45" s="14" t="s">
        <v>282</v>
      </c>
      <c r="D45" s="20" t="s">
        <v>220</v>
      </c>
      <c r="E45" s="14" t="s">
        <v>243</v>
      </c>
      <c r="F45" s="13" t="s">
        <v>34</v>
      </c>
      <c r="G45" s="14" t="s">
        <v>52</v>
      </c>
      <c r="H45" s="21" t="s">
        <v>283</v>
      </c>
      <c r="I45" s="13" t="s">
        <v>238</v>
      </c>
      <c r="J45" s="13">
        <v>3.348</v>
      </c>
      <c r="K45" s="13">
        <f t="shared" si="11"/>
        <v>550</v>
      </c>
      <c r="L45" s="13">
        <f t="shared" si="12"/>
        <v>550</v>
      </c>
      <c r="M45" s="13">
        <v>550</v>
      </c>
      <c r="N45" s="13"/>
      <c r="O45" s="13"/>
      <c r="P45" s="13"/>
      <c r="Q45" s="13"/>
      <c r="R45" s="13"/>
      <c r="S45" s="13"/>
      <c r="T45" s="13"/>
      <c r="U45" s="13"/>
      <c r="V45" s="13" t="s">
        <v>199</v>
      </c>
      <c r="W45" s="32" t="s">
        <v>200</v>
      </c>
      <c r="X45" s="21" t="s">
        <v>284</v>
      </c>
      <c r="Y45" s="36">
        <v>45530</v>
      </c>
      <c r="Z45" s="16" t="s">
        <v>240</v>
      </c>
      <c r="AA45" s="13"/>
    </row>
    <row r="46" s="4" customFormat="1" ht="145" customHeight="1" spans="1:27">
      <c r="A46" s="13">
        <f t="shared" ref="A46:A58" si="13">ROW()-6</f>
        <v>40</v>
      </c>
      <c r="B46" s="13" t="s">
        <v>285</v>
      </c>
      <c r="C46" s="14" t="s">
        <v>286</v>
      </c>
      <c r="D46" s="14" t="s">
        <v>220</v>
      </c>
      <c r="E46" s="14" t="s">
        <v>287</v>
      </c>
      <c r="F46" s="14" t="s">
        <v>288</v>
      </c>
      <c r="G46" s="14" t="s">
        <v>289</v>
      </c>
      <c r="H46" s="15" t="s">
        <v>290</v>
      </c>
      <c r="I46" s="14" t="s">
        <v>238</v>
      </c>
      <c r="J46" s="14">
        <v>243</v>
      </c>
      <c r="K46" s="13">
        <f t="shared" si="11"/>
        <v>3406.33</v>
      </c>
      <c r="L46" s="13">
        <f t="shared" si="12"/>
        <v>3406.33</v>
      </c>
      <c r="M46" s="13">
        <v>3406.33</v>
      </c>
      <c r="N46" s="13"/>
      <c r="O46" s="13"/>
      <c r="P46" s="13"/>
      <c r="Q46" s="13"/>
      <c r="R46" s="13"/>
      <c r="S46" s="13"/>
      <c r="T46" s="13"/>
      <c r="U46" s="13"/>
      <c r="V46" s="14" t="s">
        <v>291</v>
      </c>
      <c r="W46" s="13" t="s">
        <v>292</v>
      </c>
      <c r="X46" s="21" t="s">
        <v>293</v>
      </c>
      <c r="Y46" s="35">
        <v>45230</v>
      </c>
      <c r="Z46" s="16" t="s">
        <v>41</v>
      </c>
      <c r="AA46" s="13"/>
    </row>
    <row r="47" s="4" customFormat="1" ht="153" customHeight="1" spans="1:27">
      <c r="A47" s="13">
        <f t="shared" si="13"/>
        <v>41</v>
      </c>
      <c r="B47" s="13" t="s">
        <v>294</v>
      </c>
      <c r="C47" s="14" t="s">
        <v>295</v>
      </c>
      <c r="D47" s="14" t="s">
        <v>220</v>
      </c>
      <c r="E47" s="14" t="s">
        <v>287</v>
      </c>
      <c r="F47" s="14" t="s">
        <v>288</v>
      </c>
      <c r="G47" s="14" t="s">
        <v>122</v>
      </c>
      <c r="H47" s="15" t="s">
        <v>296</v>
      </c>
      <c r="I47" s="14" t="s">
        <v>238</v>
      </c>
      <c r="J47" s="14">
        <v>136.71</v>
      </c>
      <c r="K47" s="13">
        <f t="shared" si="11"/>
        <v>1843.67</v>
      </c>
      <c r="L47" s="13">
        <f t="shared" si="12"/>
        <v>1843.67</v>
      </c>
      <c r="M47" s="13">
        <v>1843.67</v>
      </c>
      <c r="N47" s="13"/>
      <c r="O47" s="13"/>
      <c r="P47" s="13"/>
      <c r="Q47" s="13"/>
      <c r="R47" s="13"/>
      <c r="S47" s="13"/>
      <c r="T47" s="13"/>
      <c r="U47" s="13"/>
      <c r="V47" s="14" t="s">
        <v>291</v>
      </c>
      <c r="W47" s="13" t="s">
        <v>292</v>
      </c>
      <c r="X47" s="21" t="s">
        <v>297</v>
      </c>
      <c r="Y47" s="35">
        <v>45230</v>
      </c>
      <c r="Z47" s="16" t="s">
        <v>41</v>
      </c>
      <c r="AA47" s="13"/>
    </row>
    <row r="48" s="4" customFormat="1" ht="70" customHeight="1" spans="1:27">
      <c r="A48" s="13">
        <f t="shared" si="13"/>
        <v>42</v>
      </c>
      <c r="B48" s="13" t="s">
        <v>298</v>
      </c>
      <c r="C48" s="14" t="s">
        <v>299</v>
      </c>
      <c r="D48" s="14" t="s">
        <v>220</v>
      </c>
      <c r="E48" s="14" t="s">
        <v>300</v>
      </c>
      <c r="F48" s="14" t="s">
        <v>34</v>
      </c>
      <c r="G48" s="14" t="s">
        <v>157</v>
      </c>
      <c r="H48" s="15" t="s">
        <v>301</v>
      </c>
      <c r="I48" s="14" t="s">
        <v>238</v>
      </c>
      <c r="J48" s="14">
        <v>3368.34</v>
      </c>
      <c r="K48" s="13">
        <f t="shared" si="11"/>
        <v>400</v>
      </c>
      <c r="L48" s="13">
        <f t="shared" si="12"/>
        <v>400</v>
      </c>
      <c r="M48" s="13"/>
      <c r="N48" s="13">
        <v>400</v>
      </c>
      <c r="O48" s="13"/>
      <c r="P48" s="13"/>
      <c r="Q48" s="13"/>
      <c r="R48" s="13"/>
      <c r="S48" s="13"/>
      <c r="T48" s="13"/>
      <c r="U48" s="13"/>
      <c r="V48" s="14" t="s">
        <v>302</v>
      </c>
      <c r="W48" s="13" t="s">
        <v>303</v>
      </c>
      <c r="X48" s="30" t="s">
        <v>304</v>
      </c>
      <c r="Y48" s="35">
        <v>45230</v>
      </c>
      <c r="Z48" s="16" t="s">
        <v>41</v>
      </c>
      <c r="AA48" s="14"/>
    </row>
    <row r="49" s="4" customFormat="1" ht="75" customHeight="1" spans="1:27">
      <c r="A49" s="13">
        <f t="shared" si="13"/>
        <v>43</v>
      </c>
      <c r="B49" s="13" t="s">
        <v>305</v>
      </c>
      <c r="C49" s="14" t="s">
        <v>306</v>
      </c>
      <c r="D49" s="14" t="s">
        <v>220</v>
      </c>
      <c r="E49" s="14" t="s">
        <v>307</v>
      </c>
      <c r="F49" s="14" t="s">
        <v>34</v>
      </c>
      <c r="G49" s="14" t="s">
        <v>100</v>
      </c>
      <c r="H49" s="15" t="s">
        <v>308</v>
      </c>
      <c r="I49" s="14" t="s">
        <v>102</v>
      </c>
      <c r="J49" s="14">
        <v>999</v>
      </c>
      <c r="K49" s="13">
        <f t="shared" si="11"/>
        <v>89.91</v>
      </c>
      <c r="L49" s="13">
        <f t="shared" si="12"/>
        <v>89.91</v>
      </c>
      <c r="M49" s="13">
        <v>89.91</v>
      </c>
      <c r="N49" s="13"/>
      <c r="O49" s="13"/>
      <c r="P49" s="13"/>
      <c r="Q49" s="13"/>
      <c r="R49" s="13"/>
      <c r="S49" s="13"/>
      <c r="T49" s="13"/>
      <c r="U49" s="13"/>
      <c r="V49" s="14" t="s">
        <v>309</v>
      </c>
      <c r="W49" s="14" t="s">
        <v>310</v>
      </c>
      <c r="X49" s="30" t="s">
        <v>311</v>
      </c>
      <c r="Y49" s="35">
        <v>45230</v>
      </c>
      <c r="Z49" s="16" t="s">
        <v>41</v>
      </c>
      <c r="AA49" s="13"/>
    </row>
    <row r="50" s="4" customFormat="1" ht="62" customHeight="1" spans="1:27">
      <c r="A50" s="13">
        <f t="shared" si="13"/>
        <v>44</v>
      </c>
      <c r="B50" s="13" t="s">
        <v>312</v>
      </c>
      <c r="C50" s="16" t="s">
        <v>313</v>
      </c>
      <c r="D50" s="20" t="s">
        <v>220</v>
      </c>
      <c r="E50" s="13" t="s">
        <v>314</v>
      </c>
      <c r="F50" s="13" t="s">
        <v>34</v>
      </c>
      <c r="G50" s="14" t="s">
        <v>315</v>
      </c>
      <c r="H50" s="15" t="s">
        <v>316</v>
      </c>
      <c r="I50" s="13" t="s">
        <v>238</v>
      </c>
      <c r="J50" s="13">
        <v>17.7</v>
      </c>
      <c r="K50" s="13">
        <v>260</v>
      </c>
      <c r="L50" s="13">
        <v>260</v>
      </c>
      <c r="M50" s="13">
        <v>260</v>
      </c>
      <c r="N50" s="13"/>
      <c r="O50" s="13"/>
      <c r="P50" s="13"/>
      <c r="Q50" s="13"/>
      <c r="R50" s="13"/>
      <c r="S50" s="13"/>
      <c r="T50" s="13"/>
      <c r="U50" s="13"/>
      <c r="V50" s="13" t="s">
        <v>143</v>
      </c>
      <c r="W50" s="13" t="s">
        <v>231</v>
      </c>
      <c r="X50" s="21" t="s">
        <v>317</v>
      </c>
      <c r="Y50" s="36">
        <v>45530</v>
      </c>
      <c r="Z50" s="16" t="s">
        <v>240</v>
      </c>
      <c r="AA50" s="13"/>
    </row>
    <row r="51" s="4" customFormat="1" ht="70" customHeight="1" spans="1:27">
      <c r="A51" s="13">
        <f t="shared" si="13"/>
        <v>45</v>
      </c>
      <c r="B51" s="13" t="s">
        <v>318</v>
      </c>
      <c r="C51" s="14" t="s">
        <v>319</v>
      </c>
      <c r="D51" s="14" t="s">
        <v>220</v>
      </c>
      <c r="E51" s="14" t="s">
        <v>320</v>
      </c>
      <c r="F51" s="14" t="s">
        <v>34</v>
      </c>
      <c r="G51" s="14" t="s">
        <v>321</v>
      </c>
      <c r="H51" s="17" t="s">
        <v>322</v>
      </c>
      <c r="I51" s="14" t="s">
        <v>102</v>
      </c>
      <c r="J51" s="14">
        <v>21</v>
      </c>
      <c r="K51" s="13">
        <v>200</v>
      </c>
      <c r="L51" s="13">
        <v>200</v>
      </c>
      <c r="M51" s="13">
        <v>200</v>
      </c>
      <c r="N51" s="13"/>
      <c r="O51" s="13"/>
      <c r="P51" s="13"/>
      <c r="Q51" s="13"/>
      <c r="R51" s="13"/>
      <c r="S51" s="13"/>
      <c r="T51" s="13"/>
      <c r="U51" s="13"/>
      <c r="V51" s="14" t="s">
        <v>115</v>
      </c>
      <c r="W51" s="13" t="s">
        <v>225</v>
      </c>
      <c r="X51" s="21" t="s">
        <v>323</v>
      </c>
      <c r="Y51" s="36">
        <v>45530</v>
      </c>
      <c r="Z51" s="16" t="s">
        <v>240</v>
      </c>
      <c r="AA51" s="13"/>
    </row>
    <row r="52" s="4" customFormat="1" ht="66" customHeight="1" spans="1:27">
      <c r="A52" s="13">
        <f t="shared" si="13"/>
        <v>46</v>
      </c>
      <c r="B52" s="13" t="s">
        <v>324</v>
      </c>
      <c r="C52" s="14" t="s">
        <v>325</v>
      </c>
      <c r="D52" s="14" t="s">
        <v>220</v>
      </c>
      <c r="E52" s="14" t="s">
        <v>320</v>
      </c>
      <c r="F52" s="14" t="s">
        <v>34</v>
      </c>
      <c r="G52" s="14" t="s">
        <v>52</v>
      </c>
      <c r="H52" s="21" t="s">
        <v>326</v>
      </c>
      <c r="I52" s="14" t="s">
        <v>189</v>
      </c>
      <c r="J52" s="14">
        <v>35000</v>
      </c>
      <c r="K52" s="13">
        <f t="shared" ref="K52:K56" si="14">SUM(M52:U52)</f>
        <v>395</v>
      </c>
      <c r="L52" s="13">
        <f t="shared" ref="L52:L56" si="15">SUM(M52:R52)</f>
        <v>395</v>
      </c>
      <c r="M52" s="13">
        <v>395</v>
      </c>
      <c r="N52" s="13"/>
      <c r="O52" s="13"/>
      <c r="P52" s="13"/>
      <c r="Q52" s="13"/>
      <c r="R52" s="13"/>
      <c r="S52" s="13"/>
      <c r="T52" s="13"/>
      <c r="U52" s="13"/>
      <c r="V52" s="14" t="s">
        <v>38</v>
      </c>
      <c r="W52" s="13" t="s">
        <v>39</v>
      </c>
      <c r="X52" s="21" t="s">
        <v>327</v>
      </c>
      <c r="Y52" s="36">
        <v>45530</v>
      </c>
      <c r="Z52" s="16" t="s">
        <v>240</v>
      </c>
      <c r="AA52" s="13"/>
    </row>
    <row r="53" s="4" customFormat="1" ht="72" customHeight="1" spans="1:27">
      <c r="A53" s="13">
        <f t="shared" si="13"/>
        <v>47</v>
      </c>
      <c r="B53" s="13" t="s">
        <v>328</v>
      </c>
      <c r="C53" s="14" t="s">
        <v>329</v>
      </c>
      <c r="D53" s="14" t="s">
        <v>220</v>
      </c>
      <c r="E53" s="14" t="s">
        <v>320</v>
      </c>
      <c r="F53" s="14" t="s">
        <v>34</v>
      </c>
      <c r="G53" s="14" t="s">
        <v>35</v>
      </c>
      <c r="H53" s="21" t="s">
        <v>330</v>
      </c>
      <c r="I53" s="14" t="s">
        <v>238</v>
      </c>
      <c r="J53" s="14">
        <v>6</v>
      </c>
      <c r="K53" s="13">
        <f t="shared" si="14"/>
        <v>200</v>
      </c>
      <c r="L53" s="13">
        <f t="shared" si="15"/>
        <v>200</v>
      </c>
      <c r="M53" s="13">
        <v>200</v>
      </c>
      <c r="N53" s="13"/>
      <c r="O53" s="13"/>
      <c r="P53" s="13"/>
      <c r="Q53" s="13"/>
      <c r="R53" s="13"/>
      <c r="S53" s="13"/>
      <c r="T53" s="13"/>
      <c r="U53" s="13"/>
      <c r="V53" s="14" t="s">
        <v>38</v>
      </c>
      <c r="W53" s="13" t="s">
        <v>39</v>
      </c>
      <c r="X53" s="21" t="s">
        <v>331</v>
      </c>
      <c r="Y53" s="36">
        <v>45530</v>
      </c>
      <c r="Z53" s="16" t="s">
        <v>240</v>
      </c>
      <c r="AA53" s="13"/>
    </row>
    <row r="54" s="4" customFormat="1" ht="72" customHeight="1" spans="1:27">
      <c r="A54" s="13">
        <f t="shared" si="13"/>
        <v>48</v>
      </c>
      <c r="B54" s="13" t="s">
        <v>332</v>
      </c>
      <c r="C54" s="14" t="s">
        <v>333</v>
      </c>
      <c r="D54" s="14" t="s">
        <v>220</v>
      </c>
      <c r="E54" s="14" t="s">
        <v>320</v>
      </c>
      <c r="F54" s="14" t="s">
        <v>34</v>
      </c>
      <c r="G54" s="14" t="s">
        <v>334</v>
      </c>
      <c r="H54" s="21" t="s">
        <v>335</v>
      </c>
      <c r="I54" s="14" t="s">
        <v>336</v>
      </c>
      <c r="J54" s="14">
        <v>1</v>
      </c>
      <c r="K54" s="13">
        <f t="shared" si="14"/>
        <v>75</v>
      </c>
      <c r="L54" s="13">
        <f t="shared" si="15"/>
        <v>75</v>
      </c>
      <c r="M54" s="13">
        <v>75</v>
      </c>
      <c r="N54" s="13"/>
      <c r="O54" s="13"/>
      <c r="P54" s="13"/>
      <c r="Q54" s="13"/>
      <c r="R54" s="13"/>
      <c r="S54" s="13"/>
      <c r="T54" s="13"/>
      <c r="U54" s="13"/>
      <c r="V54" s="14" t="s">
        <v>337</v>
      </c>
      <c r="W54" s="14" t="s">
        <v>338</v>
      </c>
      <c r="X54" s="21" t="s">
        <v>339</v>
      </c>
      <c r="Y54" s="36">
        <v>45615</v>
      </c>
      <c r="Z54" s="16" t="s">
        <v>340</v>
      </c>
      <c r="AA54" s="13"/>
    </row>
    <row r="55" s="4" customFormat="1" ht="55" customHeight="1" spans="1:27">
      <c r="A55" s="13">
        <f t="shared" si="13"/>
        <v>49</v>
      </c>
      <c r="B55" s="13" t="s">
        <v>341</v>
      </c>
      <c r="C55" s="14" t="s">
        <v>342</v>
      </c>
      <c r="D55" s="14" t="s">
        <v>343</v>
      </c>
      <c r="E55" s="14" t="s">
        <v>344</v>
      </c>
      <c r="F55" s="14" t="s">
        <v>34</v>
      </c>
      <c r="G55" s="14" t="s">
        <v>100</v>
      </c>
      <c r="H55" s="15" t="s">
        <v>345</v>
      </c>
      <c r="I55" s="14" t="s">
        <v>346</v>
      </c>
      <c r="J55" s="14">
        <v>169.75</v>
      </c>
      <c r="K55" s="13">
        <f t="shared" si="14"/>
        <v>169.75</v>
      </c>
      <c r="L55" s="13">
        <f t="shared" si="15"/>
        <v>169.75</v>
      </c>
      <c r="M55" s="13">
        <v>169.75</v>
      </c>
      <c r="N55" s="13"/>
      <c r="O55" s="13"/>
      <c r="P55" s="13"/>
      <c r="Q55" s="13"/>
      <c r="R55" s="13"/>
      <c r="S55" s="13"/>
      <c r="T55" s="13"/>
      <c r="U55" s="13"/>
      <c r="V55" s="14" t="s">
        <v>347</v>
      </c>
      <c r="W55" s="13" t="s">
        <v>348</v>
      </c>
      <c r="X55" s="31" t="s">
        <v>349</v>
      </c>
      <c r="Y55" s="35">
        <v>45230</v>
      </c>
      <c r="Z55" s="16" t="s">
        <v>41</v>
      </c>
      <c r="AA55" s="13"/>
    </row>
    <row r="56" s="4" customFormat="1" ht="94" customHeight="1" spans="1:27">
      <c r="A56" s="13">
        <f t="shared" si="13"/>
        <v>50</v>
      </c>
      <c r="B56" s="13" t="s">
        <v>350</v>
      </c>
      <c r="C56" s="14" t="s">
        <v>351</v>
      </c>
      <c r="D56" s="14" t="s">
        <v>352</v>
      </c>
      <c r="E56" s="14" t="s">
        <v>353</v>
      </c>
      <c r="F56" s="14" t="s">
        <v>34</v>
      </c>
      <c r="G56" s="14" t="s">
        <v>100</v>
      </c>
      <c r="H56" s="15" t="s">
        <v>354</v>
      </c>
      <c r="I56" s="14" t="s">
        <v>198</v>
      </c>
      <c r="J56" s="14">
        <v>3231</v>
      </c>
      <c r="K56" s="13">
        <f t="shared" si="14"/>
        <v>732.15</v>
      </c>
      <c r="L56" s="13">
        <f t="shared" si="15"/>
        <v>732.15</v>
      </c>
      <c r="M56" s="13">
        <v>732.15</v>
      </c>
      <c r="N56" s="13"/>
      <c r="O56" s="13"/>
      <c r="P56" s="13"/>
      <c r="Q56" s="13"/>
      <c r="R56" s="13"/>
      <c r="S56" s="13"/>
      <c r="T56" s="13"/>
      <c r="U56" s="13"/>
      <c r="V56" s="14" t="s">
        <v>355</v>
      </c>
      <c r="W56" s="32" t="s">
        <v>356</v>
      </c>
      <c r="X56" s="31" t="s">
        <v>357</v>
      </c>
      <c r="Y56" s="35">
        <v>45230</v>
      </c>
      <c r="Z56" s="16" t="s">
        <v>41</v>
      </c>
      <c r="AA56" s="13"/>
    </row>
    <row r="57" s="4" customFormat="1" ht="59" customHeight="1" spans="1:27">
      <c r="A57" s="13">
        <f t="shared" si="13"/>
        <v>51</v>
      </c>
      <c r="B57" s="13" t="s">
        <v>358</v>
      </c>
      <c r="C57" s="22" t="s">
        <v>359</v>
      </c>
      <c r="D57" s="22" t="s">
        <v>359</v>
      </c>
      <c r="E57" s="22" t="s">
        <v>359</v>
      </c>
      <c r="F57" s="23" t="s">
        <v>34</v>
      </c>
      <c r="G57" s="22" t="s">
        <v>100</v>
      </c>
      <c r="H57" s="15" t="s">
        <v>360</v>
      </c>
      <c r="I57" s="23" t="s">
        <v>346</v>
      </c>
      <c r="J57" s="23">
        <v>200</v>
      </c>
      <c r="K57" s="27">
        <v>200</v>
      </c>
      <c r="L57" s="27">
        <v>200</v>
      </c>
      <c r="M57" s="27">
        <v>200</v>
      </c>
      <c r="N57" s="27"/>
      <c r="O57" s="27"/>
      <c r="P57" s="27"/>
      <c r="Q57" s="27"/>
      <c r="R57" s="27"/>
      <c r="S57" s="27"/>
      <c r="T57" s="27"/>
      <c r="U57" s="27"/>
      <c r="V57" s="22" t="s">
        <v>361</v>
      </c>
      <c r="W57" s="22" t="s">
        <v>362</v>
      </c>
      <c r="X57" s="31" t="s">
        <v>363</v>
      </c>
      <c r="Y57" s="35">
        <v>45230</v>
      </c>
      <c r="Z57" s="16" t="s">
        <v>41</v>
      </c>
      <c r="AA57" s="13"/>
    </row>
    <row r="58" s="4" customFormat="1" ht="68" customHeight="1" spans="1:27">
      <c r="A58" s="13">
        <f t="shared" si="13"/>
        <v>52</v>
      </c>
      <c r="B58" s="13" t="s">
        <v>364</v>
      </c>
      <c r="C58" s="14" t="s">
        <v>365</v>
      </c>
      <c r="D58" s="14" t="s">
        <v>320</v>
      </c>
      <c r="E58" s="14" t="s">
        <v>366</v>
      </c>
      <c r="F58" s="14" t="s">
        <v>34</v>
      </c>
      <c r="G58" s="14" t="s">
        <v>100</v>
      </c>
      <c r="H58" s="15" t="s">
        <v>367</v>
      </c>
      <c r="I58" s="14" t="s">
        <v>102</v>
      </c>
      <c r="J58" s="14">
        <v>3565</v>
      </c>
      <c r="K58" s="13">
        <f>SUM(M58:U58)</f>
        <v>22.816</v>
      </c>
      <c r="L58" s="13">
        <f>SUM(M58:R58)</f>
        <v>22.816</v>
      </c>
      <c r="M58" s="13"/>
      <c r="N58" s="13"/>
      <c r="O58" s="13">
        <v>22.816</v>
      </c>
      <c r="P58" s="13"/>
      <c r="Q58" s="13"/>
      <c r="R58" s="13"/>
      <c r="S58" s="13"/>
      <c r="T58" s="13"/>
      <c r="U58" s="13"/>
      <c r="V58" s="14" t="s">
        <v>368</v>
      </c>
      <c r="W58" s="13" t="s">
        <v>369</v>
      </c>
      <c r="X58" s="31" t="s">
        <v>370</v>
      </c>
      <c r="Y58" s="35">
        <v>45230</v>
      </c>
      <c r="Z58" s="16" t="s">
        <v>41</v>
      </c>
      <c r="AA58" s="14"/>
    </row>
  </sheetData>
  <sheetProtection formatCells="0" formatRows="0" insertRows="0" deleteRows="0" autoFilter="0"/>
  <protectedRanges>
    <protectedRange sqref="Y7:Z8 Y55:Z58 Y9:Z17 Z18 Y27:Z27 Y28:Z28 Y29:Z29 Y30:Z30 Y18 Y19:Z19 Y20:Z20 Y21:Z21 Y22:Z22 Y23:Z23 Y24:Z24 Y25:Z25 Y26:Z26 Y31:Z44 Y46:Z49 Y45:Z45 Y50:Z50 Y51:Z51 Y52:Z53 Z54" name="区域1_1"/>
  </protectedRanges>
  <autoFilter xmlns:etc="http://www.wps.cn/officeDocument/2017/etCustomData" ref="A5:AA58" etc:filterBottomFollowUsedRange="0">
    <extLst/>
  </autoFilter>
  <sortState ref="A7:AA44">
    <sortCondition ref="D7:D44"/>
    <sortCondition ref="E7:E44"/>
  </sortState>
  <mergeCells count="25">
    <mergeCell ref="A2:E2"/>
    <mergeCell ref="W2:AA2"/>
    <mergeCell ref="K3:U3"/>
    <mergeCell ref="L4:R4"/>
    <mergeCell ref="A6:F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s>
  <printOptions horizontalCentered="1"/>
  <pageMargins left="0.393055555555556" right="0.393055555555556" top="0.590277777777778" bottom="0.472222222222222" header="0" footer="0.118055555555556"/>
  <pageSetup paperSize="8" scale="47" fitToHeight="0" orientation="landscape" horizontalDpi="600"/>
  <headerFooter>
    <oddFooter>&amp;C第 &amp;P 页，共 &amp;N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ㄅ許╄々諾</cp:lastModifiedBy>
  <dcterms:created xsi:type="dcterms:W3CDTF">2022-10-19T04:01:00Z</dcterms:created>
  <dcterms:modified xsi:type="dcterms:W3CDTF">2024-12-12T03:44:31Z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89AD33DB7BEE49BA9FC878FD4D84F63D</vt:lpwstr>
  </property>
</Properties>
</file>