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Sheet1!$A$5:$IV$57</definedName>
    <definedName name="_xlnm.Print_Titles" localSheetId="0">Sheet1!$3:$5</definedName>
  </definedNames>
  <calcPr calcId="144525"/>
</workbook>
</file>

<file path=xl/sharedStrings.xml><?xml version="1.0" encoding="utf-8"?>
<sst xmlns="http://schemas.openxmlformats.org/spreadsheetml/2006/main" count="643" uniqueCount="362">
  <si>
    <t>麦盖提县2024年县级巩固拓展脱贫攻坚成果和乡村振兴项目库入库项目汇总表（计划库）</t>
  </si>
  <si>
    <t>序号</t>
  </si>
  <si>
    <t>项目库
编号</t>
  </si>
  <si>
    <t>项目名称</t>
  </si>
  <si>
    <t>项目
类别</t>
  </si>
  <si>
    <t>项目
子类型</t>
  </si>
  <si>
    <t>建设
性质</t>
  </si>
  <si>
    <t>实施地点</t>
  </si>
  <si>
    <t>主要建设内容</t>
  </si>
  <si>
    <t>建设
单位</t>
  </si>
  <si>
    <t>建设
规模</t>
  </si>
  <si>
    <t>资金规模及来源</t>
  </si>
  <si>
    <t>项目主管
部门</t>
  </si>
  <si>
    <t>责任人</t>
  </si>
  <si>
    <t>绩效目标</t>
  </si>
  <si>
    <t>入库时间</t>
  </si>
  <si>
    <t>审批文号</t>
  </si>
  <si>
    <t>备注</t>
  </si>
  <si>
    <t>合计</t>
  </si>
  <si>
    <t>财政衔接资金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</si>
  <si>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</si>
  <si>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</si>
  <si>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</si>
  <si>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</si>
  <si>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</si>
  <si>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</si>
  <si>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</si>
  <si>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</si>
  <si>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</si>
  <si>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</si>
  <si>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t>MGT001</t>
  </si>
  <si>
    <t>麦盖提县畜牧良种繁育场产业发展项目</t>
  </si>
  <si>
    <t>产业发展</t>
  </si>
  <si>
    <t>养殖业基地</t>
  </si>
  <si>
    <t>新建</t>
  </si>
  <si>
    <t>库木库萨尔乡4村</t>
  </si>
  <si>
    <t>为库木库萨尔乡托万塔瓦尔克斯克村的畜牧良种繁育场采购一批牛（西门塔尔牛、安格斯牛），约5000头(根据采购时市场价确定具体采购数量)。采购标准：单头在250公斤以上，6月龄到1岁之间。总投资5000万元。生物资产划归140个村集体，项目年收益率不低于同期银行贷款利率，收益资金用于巩固拓展脱贫攻坚成果、壮大村集体经济、完善村级公益性基础设施。</t>
  </si>
  <si>
    <t>头</t>
  </si>
  <si>
    <t>农业农村局</t>
  </si>
  <si>
    <t>陈珉</t>
  </si>
  <si>
    <t>产出指标：采购（西门塔尔牛、安格斯牛）牛数量≥5000头（根据采购时市场价确定具体采购数量），单头体重≥250公斤。
效益指标：预计受益巩固脱贫人口数&gt;=10人，带动增加巩固脱贫人口全年总收入&gt;=30万元。</t>
  </si>
  <si>
    <r>
      <rPr>
        <sz val="11"/>
        <color theme="1"/>
        <rFont val="宋体"/>
        <charset val="134"/>
        <scheme val="minor"/>
      </rPr>
      <t>麦党农领发</t>
    </r>
    <r>
      <rPr>
        <sz val="11"/>
        <color theme="1"/>
        <rFont val="宋体"/>
        <charset val="134"/>
      </rPr>
      <t>〔</t>
    </r>
    <r>
      <rPr>
        <sz val="11"/>
        <color theme="1"/>
        <rFont val="宋体"/>
        <charset val="134"/>
        <scheme val="minor"/>
      </rPr>
      <t>2023</t>
    </r>
    <r>
      <rPr>
        <sz val="11"/>
        <color theme="1"/>
        <rFont val="宋体"/>
        <charset val="134"/>
      </rPr>
      <t>〕</t>
    </r>
    <r>
      <rPr>
        <sz val="11"/>
        <color theme="1"/>
        <rFont val="宋体"/>
        <charset val="134"/>
        <scheme val="minor"/>
      </rPr>
      <t>47号</t>
    </r>
  </si>
  <si>
    <t>MGT002</t>
  </si>
  <si>
    <t>麦盖提县肉羊良繁中心改造提升建设项目(二期)</t>
  </si>
  <si>
    <t>扩建</t>
  </si>
  <si>
    <t>尕孜库勒乡2村、15村</t>
  </si>
  <si>
    <t>对尕孜库勒乡的第一肉羊良繁中心、第二肉羊良繁中心进行改造提升和完善基础设施，总投资2500万元。其中：
1、对尕孜库勒乡2村第一肉羊良繁中心新建饲草料区及良繁中心设施改造提升。一是在第一肉羊良种繁育中心两个生产区间，新建饲草料加工区，建设青贮窖、饲草料加工棚，采购饲草料加工设备，配套相关设施设备等。二是对生产一区的5座圈舍及生产二区的10栋圈舍进行改造升级，安装漏粪地板及刮粪设施，饲喂通道食槽改造；运动场铺设多孔砖及修复损坏的围栏，配套完善场区水、电、路等养殖基础设施。投资2000万元。
2、对尕孜库勒乡15村第二肉羊良繁中心基础设施设备进行改造提升，对场区生产道路进行硬化，采购饲草料加工设备，配套相关设施设备等。投资500万元。
资产归村集体所有，项目年收益率不低于同期银行贷款利率，收益资金用于巩固拓展脱贫攻坚成果、壮大村集体经济、完善村级公益性基础设施。</t>
  </si>
  <si>
    <t>座</t>
  </si>
  <si>
    <t>产出指标：圈舍改造栋数&gt;=15栋，改造完善良繁中心≥2座。
效益指标：预计受益巩固脱贫人口数&gt;=20人，带动增加巩固脱贫人口全年总收入&gt;=30万元。</t>
  </si>
  <si>
    <t>MGT004</t>
  </si>
  <si>
    <t>麦盖提县乡村振兴配套农畜基础设施建设项目</t>
  </si>
  <si>
    <t>市场建设和电商物流</t>
  </si>
  <si>
    <t>尕孜库勒乡6村</t>
  </si>
  <si>
    <t>在尕孜库勒乡吐普硝（6）村新建农畜基础设施，投资7500万元，主要建设农业基础设施和畜牧基础设施，其中：新建农业基础设施35353平方米，主要包含家具区5804平方米，农副产品区25092平方米，铁艺制作区3251平方米，配套附属设施用1206平方米；新建畜牧基础设施12427平方米，主要包含牲畜区8640平方米，饲草料及装备区2736平方米，配套附属设施用房1051.5平方米。完善场区硬化三通一平以及消防等配套基础设施。资产归村集体所有，项目年收益率不低于同期银行贷款利率，收益资金用于巩固拓展脱贫攻坚成果、壮大村集体经济、完善村级公益性基础设施。</t>
  </si>
  <si>
    <t>产出指标：建设农产品基础设施数量≥1座，建设畜产品基础设施数量≥1座，配套附属设施数量≥1套。
效益指标：受益巩固脱贫人口数&gt;=30人，带动增加巩固脱贫人口全年总收入&gt;=45万元。</t>
  </si>
  <si>
    <t>MGT005</t>
  </si>
  <si>
    <t>麦盖提县克孜勒阿瓦提乡乡村振兴配套农畜基础设施建设项目</t>
  </si>
  <si>
    <t>克孜勒阿瓦提乡21村</t>
  </si>
  <si>
    <t>对克孜勒阿瓦提乡古再勒阿瓦提（21）村原农畜基础设施进行改造提升，投资3000万元。占地243.1亩，建筑面积2.4万平方米，包括建设农畜配套基础设施2.1万平方米，配套附属用房0.3万平方米，完善场区硬化三通一平以及消防等配套基础设施。资产归村集体所有，项目年收益率不低于同期银行贷款利率，收益资金用于巩固拓展脱贫攻坚成果、壮大村集体经济、完善村级公益性基础设施。</t>
  </si>
  <si>
    <t>农业农村局
克孜勒阿瓦提乡</t>
  </si>
  <si>
    <t>陈珉
范桂鸿</t>
  </si>
  <si>
    <t>产出指标：建设农产品基础设施≥1座，配套附属用房≥1套，
效益指标：受益巩固脱贫人口数&gt;=20人，带动增加巩固脱贫人口全年总收入&gt;=36万元。</t>
  </si>
  <si>
    <t>MGT006</t>
  </si>
  <si>
    <t>麦盖提县巴扎结米镇波斯喀木（4）村扶持发展新型农村集体经济项目</t>
  </si>
  <si>
    <t>新型农村集体经济发展项目</t>
  </si>
  <si>
    <t>巴扎结米镇4村</t>
  </si>
  <si>
    <t>巴扎结米镇波斯喀木（4）村实施发展新型农村集体经济项目，平整改良土地475亩，投资80万元。资产归村集体所有，年租金不低于8万元，收益资金用于壮大村集体经济、完善村级公益性基础设施。</t>
  </si>
  <si>
    <t>亩</t>
  </si>
  <si>
    <t>县委组织部
巴扎结米镇</t>
  </si>
  <si>
    <t>杨东东
卜强</t>
  </si>
  <si>
    <t>产出指标：平整改良土地475亩，扶持发展村集体经济组织≥1个；
效益指标：年租金不低于8万元，扶持发展村集体经济组织，增加村集体收入，促进乡村振兴。</t>
  </si>
  <si>
    <t>MGT007</t>
  </si>
  <si>
    <t>麦盖提县尕孜库勒乡拉依勒克帕合特勒克（10）村扶持发展新型农村集体经济项目</t>
  </si>
  <si>
    <t>尕孜库勒乡10村</t>
  </si>
  <si>
    <t>尕孜库勒乡拉依勒克帕合特勒克（10）村实施发展新型农村集体经济项目，平整改良土地480亩，投资80万元。资产归村集体所有，年租金不低于9万元，收益资金用于壮大村集体经济、完善村级公益性基础设施。</t>
  </si>
  <si>
    <t>县委组织部
尕孜库勒乡</t>
  </si>
  <si>
    <t>杨东东
张道沛</t>
  </si>
  <si>
    <t>产出指标：平整改良土地480亩，扶持发展村集体经济组织≥1个；
效益指标：年租金不低于9万元，扶持发展村集体经济组织，增加村集体收入，促进乡村振兴。</t>
  </si>
  <si>
    <t>MGT008</t>
  </si>
  <si>
    <t>麦盖提县尕孜库勒乡麦盖提帕合特勒克（11）村扶持发展新型农村集体经济项目</t>
  </si>
  <si>
    <t>尕孜库勒乡11村</t>
  </si>
  <si>
    <t>尕孜库勒乡麦盖提帕合特勒克（11）村实施发展新型农村集体经济项目，平整改良土地480亩，投资80万元。资产归村集体所有，年租金不低于7万元，收益资金用于壮大村集体经济、完善村级公益性基础设施。</t>
  </si>
  <si>
    <t>产出指标：平整改良土地470亩，扶持发展村集体经济组织≥1个；
效益指标：年租金不低于7万元，扶持发展村集体经济组织，增加村集体收入，促进乡村振兴。</t>
  </si>
  <si>
    <t>MGT009</t>
  </si>
  <si>
    <t>麦盖提县库木库萨尔乡胡木丹买里（9）村扶持发展新型农村集体经济项目</t>
  </si>
  <si>
    <t>库木库萨尔乡9村</t>
  </si>
  <si>
    <t>库木库萨尔乡胡木丹买里（9）村实施发展新型农村集体经济项目，平整改良土地410亩，投资80万元。资产归村集体所有，年租金不低于7.8万元，收益资金用于壮大村集体经济、完善村级公益性基础设施。</t>
  </si>
  <si>
    <t>县委组织部
库木库萨尔乡</t>
  </si>
  <si>
    <t>杨东东
柴天喜</t>
  </si>
  <si>
    <t>产出指标：平整改良土地410亩，扶持发展村集体经济组织≥1个；
效益指标：年租金不低于7.8万元，扶持发展村集体经济组织，增加村集体收入，促进乡村振兴。</t>
  </si>
  <si>
    <t>MGT010</t>
  </si>
  <si>
    <t>麦盖提县库尔玛乡巴扎（9）村扶持发展新型农村集体经济项目</t>
  </si>
  <si>
    <t>库尔玛乡9村</t>
  </si>
  <si>
    <t>麦盖提县库尔玛乡巴扎（9）实施发展新型农村集体经济项目，平整改良土地600亩，投资80万元。资产归村集体所有，年租金不低于9万元，收益资金用于壮大村集体经济、完善村级公益性基础设施。</t>
  </si>
  <si>
    <t>县委组织部
库尔玛乡</t>
  </si>
  <si>
    <t>杨东东
包进国</t>
  </si>
  <si>
    <t>产出指标：平整改良土地600亩，扶持发展村集体经济组织≥1个；
效益指标：年租金不低于9万元，扶持发展村集体经济组织，增加村集体收入，促进乡村振兴。</t>
  </si>
  <si>
    <t>MGT011</t>
  </si>
  <si>
    <t>小额贷款贴息项目</t>
  </si>
  <si>
    <t>小额贷款贴息</t>
  </si>
  <si>
    <t>麦盖提县</t>
  </si>
  <si>
    <t>对麦盖提县2000户脱贫户（含监测帮扶对象）的小额信贷资金进行按季贴息，总投资300万元。</t>
  </si>
  <si>
    <t>户</t>
  </si>
  <si>
    <t>产出指标：对全县2000名脱贫户（含监测帮扶对象）的小额信贷落实贴息补助政策，贴息利率3.65%，资金使用合规率100%，脱贫户贷款申请满足率100%。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</si>
  <si>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MGT034</t>
  </si>
  <si>
    <t>麦盖提县产业（畜牧业）扶持以奖代补项目</t>
  </si>
  <si>
    <t>农业社会化服务</t>
  </si>
  <si>
    <r>
      <rPr>
        <sz val="11"/>
        <rFont val="宋体"/>
        <charset val="134"/>
      </rPr>
      <t>麦盖提县实施产业（畜牧业）扶持以奖代补项目，对脱贫户及监测帮扶对象开展到户产业扶持，计划投资</t>
    </r>
    <r>
      <rPr>
        <sz val="11"/>
        <rFont val="Times New Roman"/>
        <charset val="134"/>
      </rPr>
      <t>2924.143</t>
    </r>
    <r>
      <rPr>
        <sz val="11"/>
        <rFont val="宋体"/>
        <charset val="134"/>
      </rPr>
      <t>万元。项目采取先干后补、干好再补，验收合格后，根据合格户数申请资金通过一卡通打卡发放。其中：</t>
    </r>
    <r>
      <rPr>
        <sz val="11"/>
        <rFont val="Times New Roman"/>
        <charset val="134"/>
      </rPr>
      <t>1</t>
    </r>
    <r>
      <rPr>
        <sz val="11"/>
        <rFont val="宋体"/>
        <charset val="134"/>
      </rPr>
      <t>、引进良种母畜，按照母牛</t>
    </r>
    <r>
      <rPr>
        <sz val="11"/>
        <rFont val="Times New Roman"/>
        <charset val="134"/>
      </rPr>
      <t>4000</t>
    </r>
    <r>
      <rPr>
        <sz val="11"/>
        <rFont val="宋体"/>
        <charset val="134"/>
      </rPr>
      <t>元</t>
    </r>
    <r>
      <rPr>
        <sz val="11"/>
        <rFont val="Times New Roman"/>
        <charset val="134"/>
      </rPr>
      <t>/</t>
    </r>
    <r>
      <rPr>
        <sz val="11"/>
        <rFont val="宋体"/>
        <charset val="134"/>
      </rPr>
      <t>头、母羊</t>
    </r>
    <r>
      <rPr>
        <sz val="11"/>
        <rFont val="Times New Roman"/>
        <charset val="134"/>
      </rPr>
      <t>400</t>
    </r>
    <r>
      <rPr>
        <sz val="11"/>
        <rFont val="宋体"/>
        <charset val="134"/>
      </rPr>
      <t>元</t>
    </r>
    <r>
      <rPr>
        <sz val="11"/>
        <rFont val="Times New Roman"/>
        <charset val="134"/>
      </rPr>
      <t>/</t>
    </r>
    <r>
      <rPr>
        <sz val="11"/>
        <rFont val="宋体"/>
        <charset val="134"/>
      </rPr>
      <t>只的标准进行补助；</t>
    </r>
    <r>
      <rPr>
        <sz val="11"/>
        <rFont val="Times New Roman"/>
        <charset val="134"/>
      </rPr>
      <t>2</t>
    </r>
    <r>
      <rPr>
        <sz val="11"/>
        <rFont val="宋体"/>
        <charset val="134"/>
      </rPr>
      <t>、自繁良种母畜，按照母牛</t>
    </r>
    <r>
      <rPr>
        <sz val="11"/>
        <rFont val="Times New Roman"/>
        <charset val="134"/>
      </rPr>
      <t>3000</t>
    </r>
    <r>
      <rPr>
        <sz val="11"/>
        <rFont val="宋体"/>
        <charset val="134"/>
      </rPr>
      <t>元</t>
    </r>
    <r>
      <rPr>
        <sz val="11"/>
        <rFont val="Times New Roman"/>
        <charset val="134"/>
      </rPr>
      <t>/</t>
    </r>
    <r>
      <rPr>
        <sz val="11"/>
        <rFont val="宋体"/>
        <charset val="134"/>
      </rPr>
      <t>头、母羊</t>
    </r>
    <r>
      <rPr>
        <sz val="11"/>
        <rFont val="Times New Roman"/>
        <charset val="134"/>
      </rPr>
      <t>300</t>
    </r>
    <r>
      <rPr>
        <sz val="11"/>
        <rFont val="宋体"/>
        <charset val="134"/>
      </rPr>
      <t>元</t>
    </r>
    <r>
      <rPr>
        <sz val="11"/>
        <rFont val="Times New Roman"/>
        <charset val="134"/>
      </rPr>
      <t>/</t>
    </r>
    <r>
      <rPr>
        <sz val="11"/>
        <rFont val="宋体"/>
        <charset val="134"/>
      </rPr>
      <t>只的标准进行补助；</t>
    </r>
    <r>
      <rPr>
        <sz val="11"/>
        <rFont val="Times New Roman"/>
        <charset val="134"/>
      </rPr>
      <t>3</t>
    </r>
    <r>
      <rPr>
        <sz val="11"/>
        <rFont val="宋体"/>
        <charset val="134"/>
      </rPr>
      <t>、禽类养殖（鸡鸭鹅），按照</t>
    </r>
    <r>
      <rPr>
        <sz val="11"/>
        <rFont val="Times New Roman"/>
        <charset val="134"/>
      </rPr>
      <t>10</t>
    </r>
    <r>
      <rPr>
        <sz val="11"/>
        <rFont val="宋体"/>
        <charset val="134"/>
      </rPr>
      <t>元</t>
    </r>
    <r>
      <rPr>
        <sz val="11"/>
        <rFont val="Times New Roman"/>
        <charset val="134"/>
      </rPr>
      <t>/</t>
    </r>
    <r>
      <rPr>
        <sz val="11"/>
        <rFont val="宋体"/>
        <charset val="134"/>
      </rPr>
      <t>羽的标准进行补助；4、畜禽养殖提质增效。按照人工授精定胎母羊40元/只的标准进行补助。</t>
    </r>
  </si>
  <si>
    <r>
      <rPr>
        <sz val="12"/>
        <rFont val="宋体"/>
        <charset val="134"/>
      </rPr>
      <t>户</t>
    </r>
  </si>
  <si>
    <t>农业农村局
各乡（镇、场）</t>
  </si>
  <si>
    <t>陈珉
各乡（镇、场）长</t>
  </si>
  <si>
    <t>产出指标：引进良种母畜，按照母牛4000元/头、母羊400元/只的标准进行补助；自繁良种母畜，按照母牛3000元/头、母羊300元/只的标准进行补助；禽类养殖（鸡鸭鹅），按照10元/羽的标准进行补助。畜禽养殖提质增效，按照40元/只的标准进行补助，扶持户数≥4607户，资金使用合规率100%。
效益指标：带动脱贫户及监测帮扶对象发展畜禽养殖业，带动受益户全年总收入≥0.1万元，受益人口满意度≥98%。</t>
  </si>
  <si>
    <t>麦党农领字〔2024〕5号</t>
  </si>
  <si>
    <t>MGT035</t>
  </si>
  <si>
    <t>巴扎结米镇产业（林果业）扶持以奖代补项目</t>
  </si>
  <si>
    <t>巴扎结米镇</t>
  </si>
  <si>
    <r>
      <rPr>
        <sz val="11"/>
        <rFont val="宋体"/>
        <charset val="134"/>
      </rPr>
      <t>巴扎结米镇实施产业（林果业）扶持以奖代补项目，对脱贫户及监测帮扶对象开展到户产业扶持，计划投资19.77073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</si>
  <si>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巴扎结米镇</t>
  </si>
  <si>
    <t>王宇峰
卜强</t>
  </si>
  <si>
    <t>产出指标：红枣整形修剪，按照115元/亩的标准进行补助；核桃整形修剪，按照95元/亩的标准进行补助。补助户数≥3022户，资金使用合规率100%。
效益指标：带动脱贫户及监测帮扶对象发展特色林果业，带动受益户全年总收入≥0.1万元，受益人口满意度≥98%。</t>
  </si>
  <si>
    <t>MGT042</t>
  </si>
  <si>
    <t>希依提墩乡产业（林果业）扶持以奖代补项目</t>
  </si>
  <si>
    <t>希依提墩乡</t>
  </si>
  <si>
    <r>
      <rPr>
        <sz val="11"/>
        <rFont val="宋体"/>
        <charset val="134"/>
      </rPr>
      <t>希依提墩乡实施产业（林果业）扶持以奖代补项目，对脱贫户及监测帮扶对象开展到户产业扶持，计划投资45.911125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</si>
  <si>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希依提墩乡</t>
  </si>
  <si>
    <t>王宇峰
孙杰</t>
  </si>
  <si>
    <t>产出指标：红枣整形修剪，按照115元/亩的标准进行补助；核桃整形修剪，按照95元/亩的标准进行补助。补助户数≥394户，资金使用合规率100%。
效益指标：带动脱贫户及监测帮扶对象发展特色林果业，带动受益户全年总收入≥0.1万元，受益人口满意度≥98%。</t>
  </si>
  <si>
    <t>MGT043</t>
  </si>
  <si>
    <t>央塔克乡产业（林果业）扶持以奖代补项目</t>
  </si>
  <si>
    <t>央塔克乡</t>
  </si>
  <si>
    <r>
      <rPr>
        <sz val="11"/>
        <rFont val="宋体"/>
        <charset val="134"/>
      </rPr>
      <t>央塔克乡实施产业（林果业）扶持以奖代补项目，对脱贫户及监测帮扶对象开展到户产业扶持，计划投资86.835855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</si>
  <si>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央塔克乡</t>
  </si>
  <si>
    <t>王宇峰
李亮</t>
  </si>
  <si>
    <t>产出指标：红枣整形修剪，按照115元/亩的标准进行补助；核桃整形修剪，按照95元/亩的标准进行补助。补助户数≥595户，资金使用合规率100%。
效益指标：带动脱贫户及监测帮扶对象发展特色林果业，带动受益户全年总收入≥0.1万元，受益人口满意度≥98%。</t>
  </si>
  <si>
    <t>MGT044</t>
  </si>
  <si>
    <t>吐曼塔勒乡产业（林果业）扶持以奖代补项目</t>
  </si>
  <si>
    <t>吐曼塔勒乡</t>
  </si>
  <si>
    <r>
      <rPr>
        <sz val="11"/>
        <rFont val="宋体"/>
        <charset val="134"/>
      </rPr>
      <t>吐曼塔勒乡实施产业（林果业）扶持以奖代补项目，对脱贫户及监测帮扶对象开展到户产业扶持，计划投资46.756585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</si>
  <si>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吐曼塔勒乡</t>
  </si>
  <si>
    <t>王宇峰
王德成</t>
  </si>
  <si>
    <t>产出指标：红枣整形修剪，按照115元/亩的标准进行补助；核桃整形修剪，按照95元/亩的标准进行补助。补助户数≥441户，资金使用合规率100%。
效益指标：带动脱贫户及监测帮扶对象发展特色林果业，带动受益户全年总收入≥0.1万元，受益人口满意度≥98%。</t>
  </si>
  <si>
    <t>MGT045</t>
  </si>
  <si>
    <t>尕孜库勒乡产业（林果业）扶持以奖代补项目</t>
  </si>
  <si>
    <t>尕孜库勒乡</t>
  </si>
  <si>
    <r>
      <rPr>
        <sz val="11"/>
        <rFont val="宋体"/>
        <charset val="134"/>
      </rPr>
      <t>尕孜库勒乡实施产业（林果业）扶持以奖代补项目，对脱贫户及监测帮扶对象开展到户产业扶持，计划投资47.055865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</si>
  <si>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尕孜库勒乡</t>
  </si>
  <si>
    <t>王宇峰
张道沛</t>
  </si>
  <si>
    <t>产出指标：红枣整形修剪，按照115元/亩的标准进行补助；核桃整形修剪，按照95元/亩的标准进行补助。补助户数≥345户，资金使用合规率100%。
效益指标：带动脱贫户及监测帮扶对象发展特色林果业，带动受益户全年总收入≥0.1万元，受益人口满意度≥98%。</t>
  </si>
  <si>
    <t>MGT046</t>
  </si>
  <si>
    <t>克孜勒阿瓦提乡产业（林果业）扶持以奖代补项目</t>
  </si>
  <si>
    <t>克孜勒阿瓦提乡</t>
  </si>
  <si>
    <r>
      <rPr>
        <sz val="11"/>
        <rFont val="宋体"/>
        <charset val="134"/>
      </rPr>
      <t>克孜勒阿瓦提乡实施产业（林果业）扶持以奖代补项目，对脱贫户及监测帮扶对象开展到户产业扶持，计划投资73.164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</si>
  <si>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克孜勒阿瓦提乡</t>
  </si>
  <si>
    <t>王宇峰
范桂鸿</t>
  </si>
  <si>
    <t>产出指标：红枣整形修剪，按照115元/亩的标准进行补助；核桃整形修剪，按照95元/亩的标准进行补助。补助户数≥583户，资金使用合规率100%。
效益指标：带动脱贫户及监测帮扶对象发展特色林果业，带动受益户全年总收入≥0.1万元，受益人口满意度≥98%。</t>
  </si>
  <si>
    <t>MGT047</t>
  </si>
  <si>
    <t>库木库萨尔乡产业（林果业）扶持以奖代补项目</t>
  </si>
  <si>
    <t>库木库萨尔乡</t>
  </si>
  <si>
    <r>
      <rPr>
        <sz val="11"/>
        <rFont val="宋体"/>
        <charset val="134"/>
      </rPr>
      <t>库木库萨尔乡实施产业（林果业）扶持以奖代补项目，对脱贫户及监测帮扶对象开展到户产业扶持，计划投资43.21115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</si>
  <si>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库木库萨尔乡</t>
  </si>
  <si>
    <t>王宇峰
柴天喜</t>
  </si>
  <si>
    <t>产出指标：红枣整形修剪，按照115元/亩的标准进行补助；核桃整形修剪，按照95元/亩的标准进行补助。补助户数≥374户，资金使用合规率100%。
效益指标：带动脱贫户及监测帮扶对象发展特色林果业，带动受益户全年总收入≥0.1万元，受益人口满意度≥98%。</t>
  </si>
  <si>
    <t>MGT038</t>
  </si>
  <si>
    <t>库尔玛乡产业（林果业）扶持以奖代补项目</t>
  </si>
  <si>
    <t>库尔玛乡</t>
  </si>
  <si>
    <r>
      <rPr>
        <sz val="11"/>
        <rFont val="宋体"/>
        <charset val="134"/>
      </rPr>
      <t>库尔玛乡实施产业（林果业）扶持以奖代补项目，对脱贫户及监测帮扶对象开展到户产业扶持，计划投资14.225845万元。项目采取先干后补，干好再补，验收合格后，根据合格户数申请资金通过一卡通打卡发放。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</si>
  <si>
    <t>自然资源局
库尔玛乡</t>
  </si>
  <si>
    <t>王宇峰
包进国</t>
  </si>
  <si>
    <t>产出指标：红枣整形修剪，按照115元/亩的标准进行补助；补助户数≥135户，资金使用合规率100%。
效益指标：带动脱贫户及监测帮扶对象发展特色林果业，带动受益户全年总收入≥0.1万元，受益人口满意度≥98%。</t>
  </si>
  <si>
    <t>MGT036</t>
  </si>
  <si>
    <t>麦盖提县巴扎结米镇波斯喀木（4）村扶持发展新型农村集体经济项目（二期）</t>
  </si>
  <si>
    <t>巴扎结米镇波斯喀木（4）村实施发展新型农村集体经济项目（二期），平整改良土地100亩，投资23万元。资产归村集体所有，年租金不低于1.8万元，收益资金用于壮大村集体经济、完善村级公益性基础设施。</t>
  </si>
  <si>
    <t>产出指标：平整改良土地100亩，扶持发展村集体经济组织≥1个；
社会效益：年租金不低于1.8万元，扶持发展村集体经济组织，增加村集体收入，促进乡村振兴。</t>
  </si>
  <si>
    <t>MGT037</t>
  </si>
  <si>
    <t>麦盖提县尕孜库勒乡扶持发展新型农村集体经济项目（二期）</t>
  </si>
  <si>
    <t>尕孜库勒乡10村、11村</t>
  </si>
  <si>
    <t>尕孜库勒乡实施发展新型农村集体经济项目（二期），平整改良土地200亩（其中拉依勒克帕合特勒克&lt;10&gt;村、麦盖提帕合特勒克&lt;11&gt;村100亩），投资46万元。资产归村集体所有，每个村年租金不低于1.8万元，收益资金用于壮大村集体经济、完善村级公益性基础设施。</t>
  </si>
  <si>
    <t>产出指标：平整改良土地200亩，扶持发展村集体经济组织≥2个；
社会效益：每个村年租金不低于1.8万元，扶持发展村集体经济组织，增加村集体收入，促进乡村振兴。</t>
  </si>
  <si>
    <t>MGT039</t>
  </si>
  <si>
    <t>麦盖提县库木库萨尔乡胡木丹买里（9）村扶持发展新型农村集体经济项目（二期）</t>
  </si>
  <si>
    <t>库木库萨尔乡胡木丹买里（9）村实施发展新型农村集体经济项目（二期），平整改良土地100亩，投资23万元。资产归村集体所有，年租金不低于1.7万元，收益资金用于壮大村集体经济、完善村级公益性基础设施。</t>
  </si>
  <si>
    <t>产出指标：平整改良土地100亩，扶持发展村集体经济组织≥1个；
社会效益：年租金不低于1.7万元，扶持发展村集体经济组织，增加村集体收入，促进乡村振兴。</t>
  </si>
  <si>
    <t>MGT040</t>
  </si>
  <si>
    <t>麦盖提县库尔玛乡巴扎（9）村扶持发展新型农村集体经济项目（二期）</t>
  </si>
  <si>
    <t>库尔玛乡6村</t>
  </si>
  <si>
    <t>库尔玛乡巴扎（9）村实施发展新型农村集体经济项目（二期），平整改良土地100亩，投资23万元。资产归村集体所有，年租金不低于1.8万元，收益资金用于壮大村集体经济、完善村级公益性基础设施。</t>
  </si>
  <si>
    <t>MGT041</t>
  </si>
  <si>
    <t>麦盖提县克孜勒阿瓦提乡古再勒阿瓦提（21）村扶持发展新型农村集体经济项目</t>
  </si>
  <si>
    <t>克孜勒阿瓦提乡古再勒阿瓦提（21）村实施发展新型农村集体经济项目，对克孜勒阿瓦提乡古再勒阿瓦提（21）村农贸市场配套路面硬化2000平米，资产归村集体所有，年租金不低于1万元，收益资金用于壮大村集体经济、完善村级公益性基础设施。</t>
  </si>
  <si>
    <t>平方米</t>
  </si>
  <si>
    <t>县委组织部
克孜勒阿瓦提乡</t>
  </si>
  <si>
    <t>杨东东
范桂鸿</t>
  </si>
  <si>
    <t>产出指标：配套完善农贸市场场地硬化2000平方米，扶持发展村集体经济组织≥1个；
社会效益：年收益不低于1万元，扶持发展村集体经济组织，增加村集体收入，促进乡村振兴。</t>
  </si>
  <si>
    <t>MGT012</t>
  </si>
  <si>
    <t>麦盖提县农村道路日常养护补助项目</t>
  </si>
  <si>
    <t>就业项目</t>
  </si>
  <si>
    <t>公益性岗位</t>
  </si>
  <si>
    <t>聘用722名护路员对全县农村公路进行日常养护，每人每月工资1000元，总投资866.4万元。</t>
  </si>
  <si>
    <t>人</t>
  </si>
  <si>
    <t>交通运输局</t>
  </si>
  <si>
    <t>阿布都阿克木·买买提</t>
  </si>
  <si>
    <t>产出指标：吸纳监测帮扶对象722名，对全县140个行政村2036公里农村道路日常养管，按照1000元/人/月标准发放护路员补助。资金使用合规率100%。
效益指标：有效地促进了当地的经济发展和社会发展。而且间接促进了当地交通环境的改善，有效推进乡村振兴发展。受益人口满意度≥100%。</t>
  </si>
  <si>
    <t>MGT013</t>
  </si>
  <si>
    <t>就业兜底服务项目</t>
  </si>
  <si>
    <t>各乡镇吸纳劳动年龄范围内的脱贫户（含监测帮扶对象）1162人到村级公益性岗位务工，每月参照自治区最低工资标准（1620元/人/月）给予岗位补贴，每月根据实际安置人数拨付补贴，总投资2258.928万元。</t>
  </si>
  <si>
    <t>人力资源和社会保障局</t>
  </si>
  <si>
    <t>王长江</t>
  </si>
  <si>
    <t>产出指标：年度就业岗位补贴预计发放达1.3944万人次，补贴标准1620元/人/月。资金使用合规率100%。
效益指标：实现无法外出就业的脱贫劳动力在县域内稳定就业，提高脱贫劳动力（含监测帮扶对象）就业的积极性，有效帮扶脱贫劳动力（含监测帮扶对象）增加收入，促进弱劳动力、因各种原因无法外出就业的脱贫劳动力，实现就近就地就业,确保收入稳步增长，防止返贫致贫。受益人口满意度≥100%。</t>
  </si>
  <si>
    <t>MGT014</t>
  </si>
  <si>
    <t>稳定就业交通补贴项目</t>
  </si>
  <si>
    <t>交通费补贴</t>
  </si>
  <si>
    <t>对脱贫劳动力(含监测帮扶对象) (男16-60周岁，女16-55周岁)到疆外、疆内跨地(州、市)务工，并务工3个月以上，给予疆外1500元、疆内800元的交通费补贴。其中：疆外775人、疆内2321人，总投资301.93万元。</t>
  </si>
  <si>
    <t>产出指标：对外出稳定务工超过3个月的3096名脱贫劳动力（含监测帮扶对象）落实交通费补贴政策，疆内补助800元，疆外补助1500元。资金使用合规率100%。
效益指标：提高脱贫劳动力（含监测帮扶对象）外出务工就业的积极性，促进脱贫劳动力（含监测对象）就业增收，促进县域内整体经济发展有作用。受益巩固脱贫人口满意度预计可达100%。</t>
  </si>
  <si>
    <t>MGT015</t>
  </si>
  <si>
    <t>就业奖补项目</t>
  </si>
  <si>
    <t>生产奖补、劳务补助等</t>
  </si>
  <si>
    <t>对吸纳脱贫劳动力（含监测帮扶对象）务工不少于3个月的企业，按吸纳1人奖补500元的标准给予一次性奖补，总投资25万元。</t>
  </si>
  <si>
    <t>产出指标：对吸纳脱贫劳动力（含监测帮扶对象）务工不少于3个月的企业，按吸纳1人奖补500元的标准给予一次性奖补。资金发放合规率100%。
效益指标：通过对吸纳脱贫户（含监测对象）企业给予一次性奖补政策，引导全县各企业开发岗位，促进本县群众就业，保障脱贫劳动力（含监测帮扶对象）权益，鼓励脱贫户（含监测帮扶对象）到企业务工。奖补企业满意度100%。</t>
  </si>
  <si>
    <t>MGT016</t>
  </si>
  <si>
    <t>麦盖提县巴扎结米镇亚胡木丹村自治区重点示范村创建项目</t>
  </si>
  <si>
    <t>乡村建设行动</t>
  </si>
  <si>
    <t>开展县乡村公共服务一体化示范创建</t>
  </si>
  <si>
    <t>巴扎结米镇13村</t>
  </si>
  <si>
    <t>巴扎结米镇亚胡木丹（13）村创建自治区重点示范村，总投资1760万元：
1、实施污水处理设施建设项目，建设DN200的hdpe双壁波纹管5163米，DN300的hdpe双壁波纹管2780米，1000mm的检查井284座，200m³化粪池一座，100m³化粪池一座，污水提升井2座，污水提升设备2套，入户管DN110管，总长12500米，配套相关附属设施，投资1150万元。
2、实施天然气管网建设项目，铺设De50管道11.150公里，De63管道0.614公里，修建管道约6.9公里，De75管道1.217公里，De90管道0.219公里，De110管道1.423公里，阀门井（2600x2700）2个，配套钢管、燃气表、阀门、自闭阀等材料，配套相关附属设施，投资610万元,由债券资金保障。</t>
  </si>
  <si>
    <t>村</t>
  </si>
  <si>
    <t>卜强</t>
  </si>
  <si>
    <t>产出指标：新建污水处理管道20443米，新建天然气管道21.523公里，项目验收合格率100%。
效益指标：受益人口≥1411人；一是打造乡村振兴样板工程，完善乡村公共文化服务供给，提高服务水平，提高农户生活质量，促进新农村建设；二是进一步整治农村“脏、乱、差”的生活环境，改善粪便堆积等环境问题，提升农村卫生条件，预防和控制疾病的发生。</t>
  </si>
  <si>
    <t>MGT017</t>
  </si>
  <si>
    <t>麦盖提县尕孜库勒乡英巴扎村自治区重点示范村创建项目</t>
  </si>
  <si>
    <t>尕孜库勒乡3村</t>
  </si>
  <si>
    <t>尕孜库勒乡英巴扎（3）村创建自治区重点示范村，总投资2650万元，其中：
1、实施污水处理设施建设项目，建设污水处理管网主管道16.2公里，支管道10.1公里，污水一体化处理设施2座并配套相关附属设施，投资1432万元； 
2、实施天然气管网建设项目，建设天然气管网主管道15.6公里，支管道45.5公里，调压箱32台，并配套相关附属设施，投资1218万元（债券资金保障1000万元，其他资金保障218万元）。</t>
  </si>
  <si>
    <t>张道沛</t>
  </si>
  <si>
    <t>产出指标：新建污水处理管道26.3公里，新建天然气管道61.1公里，项目验收合格率100%。
效益指标：受益人口≥1701人；一是打造乡村振兴样板工程，完善乡村公共文化服务供给，提高服务水平，提高农户生活质量，促进新农村建设；二是进一步整治农村“脏、乱、差”的生活环境，改善粪便堆积等环境问题，提升农村卫生条件，预防和控制疾病的发生。</t>
  </si>
  <si>
    <t>MGT048</t>
  </si>
  <si>
    <t>麦盖提县农畜产业设施电力配套建设项目</t>
  </si>
  <si>
    <t>电力设施及维修改造</t>
  </si>
  <si>
    <t>尕孜库勒乡6村、克孜勒阿瓦提乡21村</t>
  </si>
  <si>
    <t>在尕孜库勒乡吐普硝村、克孜勒阿瓦提乡古再勒阿瓦提村完善农畜产业设施配套电力，投资375万元，建设10kV配电线路及变压器安装约2.5公里，弱电系统约5公里，配套完善相关设施设备。</t>
  </si>
  <si>
    <t>公里</t>
  </si>
  <si>
    <t>产出指标：配套10kV配电线路及变压器安装≥2.5公里，配套弱电系统≥5公里，工程验收合格率=100%，工程项目总投资≤375万元；
效益指标：有效促进农畜产业发展，设计使用年限≥25年。</t>
  </si>
  <si>
    <r>
      <rPr>
        <sz val="11"/>
        <color theme="1"/>
        <rFont val="宋体"/>
        <charset val="134"/>
        <scheme val="minor"/>
      </rPr>
      <t>麦党农领发</t>
    </r>
    <r>
      <rPr>
        <sz val="11"/>
        <color theme="1"/>
        <rFont val="宋体"/>
        <charset val="134"/>
      </rPr>
      <t>〔</t>
    </r>
    <r>
      <rPr>
        <sz val="11"/>
        <color theme="1"/>
        <rFont val="宋体"/>
        <charset val="134"/>
        <scheme val="minor"/>
      </rPr>
      <t>2024</t>
    </r>
    <r>
      <rPr>
        <sz val="11"/>
        <color theme="1"/>
        <rFont val="宋体"/>
        <charset val="134"/>
      </rPr>
      <t>〕</t>
    </r>
    <r>
      <rPr>
        <sz val="11"/>
        <color theme="1"/>
        <rFont val="宋体"/>
        <charset val="134"/>
        <scheme val="minor"/>
      </rPr>
      <t>17号</t>
    </r>
  </si>
  <si>
    <t>MGT003</t>
  </si>
  <si>
    <t>麦盖提县旅游促“三交”道路建设项目</t>
  </si>
  <si>
    <t>产业路、资源路、旅游路建设</t>
  </si>
  <si>
    <t>实施麦盖提县旅游促“三交”道路建设项目，在库木库萨尔乡建设旅游路31.567公里，路基宽度9.5/7.5/4.5米，路面宽9/7/4米，路面结构层为4厘米沥青混凝土+12厘米砂砾石基层，含路基工程、路面工程、涵洞工程、平面交叉工程级交通安全设施，投资1476万元。</t>
  </si>
  <si>
    <t>县委统战部
交通运输局</t>
  </si>
  <si>
    <t>叶新东
阿布都阿克木·买买提</t>
  </si>
  <si>
    <t>产出指标：新建道路31.567公里，项目验收合格率100%，每公里成本46.8万元。
效益指标：工程设计使用年限8年，完善旅游路网，有效促进经济发展，加快推进乡村振兴建设。</t>
  </si>
  <si>
    <t>MGT018</t>
  </si>
  <si>
    <t>麦盖提县希依提墩乡农村产业发展配套道路建设2024年中央财政以工代赈项目</t>
  </si>
  <si>
    <t>希依提墩乡5村、8村</t>
  </si>
  <si>
    <t>在希依提墩乡配套建设砂砾石生产道路6.8公里，及相关附属设施，路基宽度4.5/4.0米，路面宽4.0/3.5米，15厘米天然砂砾面层，投资174.907421万元。其中：英买里（5）村2.222公里、喀克夏勒（8）村4.578公里）。</t>
  </si>
  <si>
    <t>产出指标：新建农村公路6.8公里，项目验收合格率100%。
效益指标：吸纳本地群众务工≥36人，发放农民工工资≥36万元。对20名务工人员开展就业技能培训，增强职业技能，促进其高质量就业；完善道路基础设施条件，方便居民通行，加快推进乡村振兴建设。</t>
  </si>
  <si>
    <t>MGT019</t>
  </si>
  <si>
    <t>麦盖提县吐曼塔勒乡产业发展配套道路建设2024年中央财政以工代赈项目</t>
  </si>
  <si>
    <t>吐曼塔勒乡2村、3村、10村、11村、14村</t>
  </si>
  <si>
    <t>在吐曼塔勒乡配套建设砂砾石生产道路16公里，及相关附属设施，路基宽度4.5/4.0米，路面宽4.0/3.5米，15厘米天然砂砾面层，投资400万元。其中：温乌塔克（2）村1.468公里、吐曼塔勒（3）村1.896公里、奇热木旦勒克（10）村1.434公里、托盖墩（11）村8.123公里、阿其克塔勒克（14）村3.079公里。</t>
  </si>
  <si>
    <t>产出指标：新建农村公路16公里，项目验收合格率100%，每公里成本25万元。
效益指标：吸纳本地群众务工≥71人，发放农民工工资≥84万元。对55名务工人员开展就业技能培训，增强职业技能，促进其高质量就业；完善道路基础设施条件，方便居民通行，加快推进乡村振兴建设。</t>
  </si>
  <si>
    <t>MGT020</t>
  </si>
  <si>
    <t>麦盖提县尕孜库勒乡产业发展配套道路建设2024年中央财政以工代赈项目</t>
  </si>
  <si>
    <t>尕孜库勒乡14村</t>
  </si>
  <si>
    <t>在尕孜库勒乡配套建设砂砾石生产道路16公里，及相关附属设施，路基宽度4.5/4.0米，路面宽4.0/3.5米，15厘米天然砂砾面层，投资400万元。其中：博孜库木(14)村16公里。</t>
  </si>
  <si>
    <t>产出指标：新建农村公路16公里，项目验收合格率100%，每公里成本25万元。
效益指标：吸纳本地群众务工≥70人，发放农民工工资≥84万元。对50名务工人员开展就业技能培训，增强职业技能，促进其高质量就业；完善道路基础设施条件，方便居民通行，加快推进乡村振兴建设。</t>
  </si>
  <si>
    <t>MGT021</t>
  </si>
  <si>
    <t>麦盖提县克孜勒阿瓦提乡产业发展配套道路建设2024年中央财政以工代赈项目</t>
  </si>
  <si>
    <t>克孜勒阿瓦提乡5村、19村</t>
  </si>
  <si>
    <t>在克孜勒阿瓦提乡配套建设砂砾石生产道路16公里，及相关附属设施，路基宽度4.5/4.0米，路面宽4.0/3.5米，15厘米天然砂砾面层，投资423.070468万元。其中：代尔瓦孜库木(5)村8.227公里、团结（19）村7.773公里。</t>
  </si>
  <si>
    <t>产出指标：新建农村公路16公里，项目验收合格率100%。
效益指标：吸纳本地群众务工≥69人，发放农民工工资≥84万元。对45名务工人员开展就业技能培训，增强职业技能，促进其高质量就业；完善道路基础设施条件，方便居民通行，加快推进乡村振兴建设。</t>
  </si>
  <si>
    <t>MGT023</t>
  </si>
  <si>
    <t>麦盖提县希依提墩乡、克孜勒阿瓦提乡村辅道建设2024年中央财政以工代赈项目</t>
  </si>
  <si>
    <t>农村道路建设</t>
  </si>
  <si>
    <t>希依提墩乡2村、3村；克孜勒阿瓦提乡3村、7村</t>
  </si>
  <si>
    <t>在希依提墩乡、克孜勒阿瓦提乡境内新建宽4-4.5米乡村辅道6公里，及相关附属设施，结构层为4厘米沥青路面及水泥混凝土面层+12厘米级配砾石基层+15厘米天然砂砾底基层，投资309.771886万元，其中：希依提墩乡月塘（3）村0.8公里、英买里（5）村1.3公里，克孜勒阿瓦提乡英巴扎（3）村2.64公里、阿都克阿勒迪(7)村1.26公里。</t>
  </si>
  <si>
    <t>产出指标：新建辅道6公里，项目验收合格率100%。
效益指标：吸纳本地群众务工≥53人，发放农民工工资≥63万元。对30名务工人员开展就业技能培训，增强职业技能，促进其高质量就业；完善道路基础设施条件，方便居民通行，加快推进乡村振兴建设。</t>
  </si>
  <si>
    <t>MGT024</t>
  </si>
  <si>
    <t>麦盖提县胡杨林场2024年林区道路提升改造建设项目</t>
  </si>
  <si>
    <t>胡杨林场</t>
  </si>
  <si>
    <t>对胡杨林场原有7公里砂石道路进行硬化改造，总投资181万元。</t>
  </si>
  <si>
    <t>自然资源局
胡杨林场</t>
  </si>
  <si>
    <t>王宇峰
殷红海</t>
  </si>
  <si>
    <t>产出指标：对林区7公里砂砾路面道路实施沥青面层铺设并完善相关设施，项目验收合格率100%，每公里成本25万元。
效益指标：完善道路基础设施条件，提高林区应急处突能力，方便居民通行，加快推进乡村振兴建设。</t>
  </si>
  <si>
    <t>MGT051</t>
  </si>
  <si>
    <t>麦盖提县尕孜库勒乡吐普硝村农畜交易市场配套通达公路（砂砾路）建设项目</t>
  </si>
  <si>
    <t>麦盖提县尕孜库勒乡吐普硝村农畜交易市场配套通达公路（砂砾路）建设，投资550万元。建设3.348公里通达公路（砂砾路），路面宽14米/10米，结构层15厘米级配砾石基层+20公分天然砂砾底基层 。建设内容为:路基工程，路面工程、平面交叉工程及涵洞工程。</t>
  </si>
  <si>
    <t>产出指标：新建砂砾石道路3.348公里，项目验收合格率100%。
效益指标：完善道路基础设施条件，降低居民出行成本，降低农产品外运成本，缩短外运时间，提供更高品质的农产品，提高农民经济收入。</t>
  </si>
  <si>
    <t>MGT026</t>
  </si>
  <si>
    <t>麦盖提县央塔克乡、昂格特勒克乡农村供水保障工程</t>
  </si>
  <si>
    <t>农村供水保障（饮水安全）工程建设</t>
  </si>
  <si>
    <t>改扩建</t>
  </si>
  <si>
    <t>央塔克乡、昂格特勒克乡</t>
  </si>
  <si>
    <t>实施麦盖提县央塔克乡、昂格特勒克乡农村供水保障工程，更换配水管道243.0km，配水管管材选用PE100级聚乙烯管，管道直径D315-63mm，管材公称压力采用0.8Mpa，配套闸阀井66座，穿路、穿渠482处；水厂自动化设备配套。概算总投资3406.33万元。</t>
  </si>
  <si>
    <t>水利局</t>
  </si>
  <si>
    <t>李强</t>
  </si>
  <si>
    <t>产出指标：更换配水管道243.0公里，配套闸阀井66座，水厂自动化设备配套；项目验收合格率100%；每公里配水管道的更换11.72万元/公里，一座配套闸阀井1.65万元/座，一套水厂自动化设备47.51万元/套。
效益指标：项目受益人口4.0万人；工程建成后每年节省10.85万方水，工程建成后预计每年可减少40%的维修管理费用；饮水条件的改善，提高群众的生活质量，可以促进乡域经济社会的发展。工程的实施为缩小城乡差别，建设社会主义新农村，实现城乡一体化，加快小城镇建设步伐，全面建设小康社会创造了有利条件；本工程建成后，对项目区和辐射区整体自然环境均有很大的影响。主要表现在工程建设对水资源配置、土壤变化、植被生长、小气候的影响均有改善。</t>
  </si>
  <si>
    <t>MGT027</t>
  </si>
  <si>
    <t>麦盖提县希依提墩乡农村供水保障工程</t>
  </si>
  <si>
    <t>实施麦盖提县希依提墩乡农村供水保障工程，更换配水管道136.71km，配水管管材选用PE100级聚乙烯管，管道直径250-63mm，公称压力0.8Mpa；配套闸阀井63座；穿路、穿渠288处；水厂自动化设备配套。概算总投资1843.67万元。</t>
  </si>
  <si>
    <t>产出指标：更换配水管道136.71公里;配套闸阀井63座，水厂自动化设备配套；项目验收合格率100%；每公里配水管道更换成本8.66万元/公里，一座配套闸阀井1.65万元/套，一套水厂自动化设备41.10万元/套。
效益指标：项目受益人口1.6万人；工程建成后每年节省4.43万方水，工程建成后预计每年可减少40%的维修管理费用；饮水条件的改善，提高群众的生活质量，可以促进乡域经济社会的发展。工程的实施为缩小城乡差别，建设社会主义新农村，实现城乡一体化，加快小城镇建设步伐，全面建设小康社会创造了有利条件；本工程建成后，对项目区和辐射区整体自然环境均有很大的影响。主要表现在工程建设对水资源配置、土壤变化、植被生长、小气候的影响均有改善。</t>
  </si>
  <si>
    <t>MGT028</t>
  </si>
  <si>
    <t>麦盖提县库木库萨尔乡生态林业配套基础设施建设2024年中央财政以工代赈项目</t>
  </si>
  <si>
    <t>农村供水保障工程建设</t>
  </si>
  <si>
    <t>在1万亩防风固沙生态林园铺设小型滴灌输水管网3368.34千米，及相关附属设施，投资400万元。</t>
  </si>
  <si>
    <t>自然资源局</t>
  </si>
  <si>
    <t>王宇峰</t>
  </si>
  <si>
    <t>产出指标：更新修复防风固沙生态林滴灌设施1万亩，项目验收合格率100%。
效益指标：带动当地务工群众100人参与就业，带动当地务工群众全年总收入预计不低于82万元。</t>
  </si>
  <si>
    <t>MGT029</t>
  </si>
  <si>
    <t>煤改电入户工程项目</t>
  </si>
  <si>
    <t>农村清洁能源设施建设</t>
  </si>
  <si>
    <t>对麦盖提县999户脱贫户（含监测帮扶对象）实施煤改电入户进行补助，每户补助900元，总投资89.91万元。</t>
  </si>
  <si>
    <t>发改委
住建局</t>
  </si>
  <si>
    <t>杨勇森
蒋和刚</t>
  </si>
  <si>
    <t>产出指标：对999户脱贫户（含监测帮扶对象）实施煤改电落实补助政策，补助标准900元/户。
效益指标：改善冬季取暖条件，减少因烧煤取暖带动的中毒风险，减少碳排放。受益人口满意度≥95%。</t>
  </si>
  <si>
    <t>MGT050</t>
  </si>
  <si>
    <t>麦盖提县尕孜库勒乡中水回用建设项目</t>
  </si>
  <si>
    <t>农村污水治理</t>
  </si>
  <si>
    <t>尕孜库勒乡1村、2村、3村、4村</t>
  </si>
  <si>
    <t>实施麦盖提县尕孜库勒乡中水回用建设项目，投资260万元，建设中水回用管网32公里、φ700检查井598座、3.0KW污水泵2台、5.5KW污水泵2台，并配套相关附属设施设备。</t>
  </si>
  <si>
    <t>产出指标：建设中水回用管网≥32公里、检查井≥598座、3.0KW污水泵≥2台、5.5KW污水泵≥2台，项目验收合格率100%。
效益指标：提高水资源利用率，改善周边环境，群众满意度=100%。</t>
  </si>
  <si>
    <t>MGT049</t>
  </si>
  <si>
    <t>麦盖提县巴扎结米镇搬迁点配套设施建设项目</t>
  </si>
  <si>
    <t>其他</t>
  </si>
  <si>
    <t>巴扎结米镇15村</t>
  </si>
  <si>
    <t>为巴扎结米镇搬迁安置点的21户住户配套水、电、路等设施，投资200万元。平整土地9498.91平方米；铺设自来水管道375米，检查井22座；搭建入户电缆线7324.24米；新建入户道路2048平方米。</t>
  </si>
  <si>
    <t>产出指标：平整土地9498.91平方米；铺设自来水管道375米，检查井22座；搭建入户电缆线7324.24米；新建入户道路2048平方米，项目验收合格率100%。
效益指标：提升安置点农户生活质量，改善生活环境，受益户≥21户，群众满意度=100%。</t>
  </si>
  <si>
    <t>MGT052</t>
  </si>
  <si>
    <t>麦盖提县尕孜库勒乡农畜设施附属配套建设项目</t>
  </si>
  <si>
    <t>完善尕孜库勒乡吐普硝村农畜设施厂区附属设施，地面硬化约35000平方米，投资395万元。</t>
  </si>
  <si>
    <t>产出指标：地面硬化35000平方米，项目验收合格率100%。
效益指标：有效完善农畜产业设施，</t>
  </si>
  <si>
    <t>MGT053</t>
  </si>
  <si>
    <t>麦盖提县库木库萨尔乡畜牧设施供水管网建设项目</t>
  </si>
  <si>
    <t>完善库木库萨尔乡托万塔瓦尔克斯克村畜牧良种繁育场供水管网约6公里，配套相关设施设备，投资200万元</t>
  </si>
  <si>
    <t>产出指标：新建供水管道6公里，项目验收合格率100%。
效益指标：有效完善农畜产业设施，</t>
  </si>
  <si>
    <t>MGT030</t>
  </si>
  <si>
    <t>易地扶贫搬迁贷款债券贴息补助项目</t>
  </si>
  <si>
    <t>易地搬迁后扶</t>
  </si>
  <si>
    <t>易地扶贫搬迁贷款债券贴息补助</t>
  </si>
  <si>
    <t>对规划内的易地扶贫搬迁贷款和调整规范后的地方政府债券按规定予以贴息补助，总投资169.75万元。</t>
  </si>
  <si>
    <t>万元</t>
  </si>
  <si>
    <t>财政局</t>
  </si>
  <si>
    <t>张晓君</t>
  </si>
  <si>
    <t>产出指标：本年贴息补助次数≥1次，资金使用合规率100%；当期足额付息率100%，易地扶贫搬迁贴息补助总成本（≤169.75万元）
效益指标：有效减少债务风险，贴息对象满意度（≥98%）</t>
  </si>
  <si>
    <t>MGT031</t>
  </si>
  <si>
    <t>雨露计划项目</t>
  </si>
  <si>
    <t>巩固三保障成果</t>
  </si>
  <si>
    <t>享受“雨露计划+”职业教育补助</t>
  </si>
  <si>
    <t>对麦盖提县脱贫户（含监测帮扶对象家庭）家庭子女接受中等职业教育（包括普通中专、成人中专、职业高中、技工院校）、高等职业教育的3828名学生家庭给予补助，学年发放3000元家庭补助，总投资976.35万元。</t>
  </si>
  <si>
    <t>教育局
人力资源和社会保障局</t>
  </si>
  <si>
    <t>玉苏甫·艾合买提
王长江</t>
  </si>
  <si>
    <t>产出指标：补助脱贫户（含检测帮扶对象）家庭的中高职学生3828人，补助标准3000元/人/学年，资金使用合规率100%。
效益指标：有效减轻困难家庭经济负担，巩固脱贫户（含监测帮扶对象家庭）中高职学生全程全部接受资助100%全覆盖，持续落实教育扶贫政策。受助学生满意度≥95%。</t>
  </si>
  <si>
    <t>MGT032</t>
  </si>
  <si>
    <t>项目管理费</t>
  </si>
  <si>
    <t>项目管理费200万元，主要用于项目前期设计、评审、招标、监理以及验收等与项目管理相关的支出等。</t>
  </si>
  <si>
    <t>乡村振兴局</t>
  </si>
  <si>
    <t>陈建丽</t>
  </si>
  <si>
    <t>效益指标：通过项目实施，进一步提高我县项目管理水平；有效保障项目准确实施；有效保障项目资料完整性。</t>
  </si>
  <si>
    <t>MGT033</t>
  </si>
  <si>
    <t>麦盖提县“健康饮茶”“送茶入户”项目</t>
  </si>
  <si>
    <t>困难群众饮用低氟茶</t>
  </si>
  <si>
    <t>对麦盖提县3565户监测帮扶对象每户发放2公斤低氟茶，每公斤32元，总投资22.816万元。</t>
  </si>
  <si>
    <t>县委统战部</t>
  </si>
  <si>
    <t>叶新东</t>
  </si>
  <si>
    <t>产出指标：发放低氟茶7130公斤，覆盖监测帮扶对象3565户13917人。
效益指标：积极做好底氟边销茶推广普及宣传工作，确保困难群众喝得起、喝得到底氟边销茶，引导群众树立健康生活观念，切实落实中央有关政策惠及各族群众。受益人口满意度≥95%。</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</si>
</sst>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_ "/>
  </numFmts>
  <fonts count="32">
    <font>
      <sz val="11"/>
      <color theme="1"/>
      <name val="宋体"/>
      <charset val="134"/>
      <scheme val="minor"/>
    </font>
    <font>
      <sz val="12"/>
      <name val="宋体"/>
      <charset val="134"/>
      <scheme val="minor"/>
    </font>
    <font>
      <sz val="12"/>
      <name val="黑体"/>
      <charset val="134"/>
    </font>
    <font>
      <b/>
      <sz val="12"/>
      <name val="宋体"/>
      <charset val="134"/>
      <scheme val="minor"/>
    </font>
    <font>
      <sz val="11"/>
      <name val="宋体"/>
      <charset val="134"/>
      <scheme val="minor"/>
    </font>
    <font>
      <sz val="28"/>
      <name val="方正小标宋_GBK"/>
      <charset val="134"/>
    </font>
    <font>
      <b/>
      <sz val="12"/>
      <name val="宋体"/>
      <charset val="0"/>
      <scheme val="minor"/>
    </font>
    <font>
      <sz val="11"/>
      <name val="宋体"/>
      <charset val="0"/>
    </font>
    <font>
      <sz val="11"/>
      <name val="宋体"/>
      <charset val="134"/>
    </font>
    <font>
      <b/>
      <sz val="11"/>
      <name val="宋体"/>
      <charset val="0"/>
      <scheme val="minor"/>
    </font>
    <font>
      <sz val="11"/>
      <color theme="1"/>
      <name val="Times New Roman"/>
      <charset val="134"/>
    </font>
    <font>
      <sz val="11"/>
      <color theme="1"/>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2"/>
      <name val="宋体"/>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name val="Times New Roman"/>
      <charset val="134"/>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4" fillId="9" borderId="0" applyNumberFormat="0" applyBorder="0" applyAlignment="0" applyProtection="0">
      <alignment vertical="center"/>
    </xf>
    <xf numFmtId="0" fontId="18" fillId="0" borderId="5" applyNumberFormat="0" applyFill="0" applyAlignment="0" applyProtection="0">
      <alignment vertical="center"/>
    </xf>
    <xf numFmtId="0" fontId="14"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0" fillId="13" borderId="0" applyNumberFormat="0" applyBorder="0" applyAlignment="0" applyProtection="0">
      <alignment vertical="center"/>
    </xf>
    <xf numFmtId="0" fontId="14"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16" fillId="0" borderId="0">
      <alignment vertical="center"/>
    </xf>
    <xf numFmtId="0" fontId="30" fillId="16" borderId="0" applyNumberFormat="0" applyBorder="0" applyAlignment="0" applyProtection="0">
      <alignment vertical="center"/>
    </xf>
    <xf numFmtId="0" fontId="0" fillId="17" borderId="0" applyNumberFormat="0" applyBorder="0" applyAlignment="0" applyProtection="0">
      <alignment vertical="center"/>
    </xf>
    <xf numFmtId="0" fontId="1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4" fillId="27" borderId="0" applyNumberFormat="0" applyBorder="0" applyAlignment="0" applyProtection="0">
      <alignment vertical="center"/>
    </xf>
    <xf numFmtId="0" fontId="0"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0"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cellStyleXfs>
  <cellXfs count="40">
    <xf numFmtId="0" fontId="0" fillId="0" borderId="0" xfId="0">
      <alignment vertical="center"/>
    </xf>
    <xf numFmtId="0" fontId="1" fillId="0" borderId="0" xfId="0" applyNumberFormat="1" applyFont="1" applyFill="1" applyAlignment="1">
      <alignment horizontal="center" vertical="center"/>
    </xf>
    <xf numFmtId="0" fontId="2" fillId="0" borderId="0" xfId="0" applyNumberFormat="1" applyFont="1" applyFill="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Alignment="1">
      <alignment horizontal="center" vertical="center"/>
    </xf>
    <xf numFmtId="0" fontId="1" fillId="0" borderId="0" xfId="0" applyNumberFormat="1" applyFont="1" applyFill="1" applyAlignment="1">
      <alignment horizontal="left" vertical="center"/>
    </xf>
    <xf numFmtId="0" fontId="5" fillId="0" borderId="0" xfId="0" applyNumberFormat="1" applyFont="1" applyFill="1" applyBorder="1" applyAlignment="1" applyProtection="1">
      <alignment horizontal="centerContinuous" vertical="center"/>
      <protection locked="0"/>
    </xf>
    <xf numFmtId="0" fontId="3" fillId="0" borderId="0" xfId="0" applyNumberFormat="1" applyFont="1" applyFill="1" applyAlignment="1" applyProtection="1">
      <alignment horizontal="left" vertical="center"/>
      <protection locked="0"/>
    </xf>
    <xf numFmtId="0" fontId="3" fillId="0" borderId="0" xfId="0" applyNumberFormat="1" applyFont="1" applyFill="1" applyAlignment="1" applyProtection="1">
      <alignment horizontal="center" vertical="center"/>
      <protection locked="0"/>
    </xf>
    <xf numFmtId="0" fontId="1" fillId="0" borderId="0" xfId="0" applyNumberFormat="1"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6"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0"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lignment horizontal="left" vertical="center" wrapText="1"/>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176"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 fillId="0" borderId="0" xfId="0" applyNumberFormat="1" applyFont="1" applyFill="1" applyAlignment="1" applyProtection="1">
      <alignment horizontal="center" vertical="center"/>
      <protection locked="0"/>
    </xf>
    <xf numFmtId="177" fontId="6"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6" fillId="0" borderId="1" xfId="0" applyFont="1" applyFill="1" applyBorder="1" applyAlignment="1">
      <alignment horizontal="center" vertical="center"/>
    </xf>
    <xf numFmtId="0" fontId="3" fillId="0" borderId="0" xfId="0" applyNumberFormat="1" applyFont="1" applyFill="1" applyAlignment="1">
      <alignment horizontal="center" vertical="center"/>
    </xf>
    <xf numFmtId="31" fontId="0" fillId="0" borderId="1" xfId="0" applyNumberFormat="1" applyFill="1" applyBorder="1" applyAlignment="1">
      <alignment horizontal="center" vertical="center"/>
    </xf>
    <xf numFmtId="0" fontId="4" fillId="0" borderId="0" xfId="0" applyNumberFormat="1" applyFont="1" applyFill="1" applyAlignment="1">
      <alignment horizontal="center" vertical="center" wrapText="1"/>
    </xf>
    <xf numFmtId="31" fontId="4"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colors>
    <mruColors>
      <color rgb="00D9D9D9"/>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34</xdr:row>
      <xdr:rowOff>0</xdr:rowOff>
    </xdr:from>
    <xdr:to>
      <xdr:col>7</xdr:col>
      <xdr:colOff>95250</xdr:colOff>
      <xdr:row>34</xdr:row>
      <xdr:rowOff>228600</xdr:rowOff>
    </xdr:to>
    <xdr:pic>
      <xdr:nvPicPr>
        <xdr:cNvPr id="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8"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9"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0"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1"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2"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3"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4"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5"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6"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7"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8"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9"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0"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1"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2"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3"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4"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5"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6"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7"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8"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9"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0"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1"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2"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3"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4"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5"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6"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7"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8"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9"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0"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1"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2"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3"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4"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5"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6"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7"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8"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9"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0"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1"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2"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3"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4"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5"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6"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7"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8"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9"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0"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1"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2"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3"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4"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5"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6"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7"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8"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9"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0"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1"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2"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3"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5"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6"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7"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8"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9"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0"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1"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2"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3"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4"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5"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6"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7"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8"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9"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0"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1"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2"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3"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4"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5"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6"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7"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8"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9"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0"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1"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2"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3"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4"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5"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6"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7"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8"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9"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0"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1"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2"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3"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4"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5"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6"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7"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8"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9"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0"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1"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2"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3"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2"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3"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4"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5"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6"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7"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8"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9"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0"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1"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2"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3"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4"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5"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6"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7"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8"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9"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0"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1"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2"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3"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4"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5"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6"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7"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8"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9"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0"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1"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2"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3"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4"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5"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6"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7"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8"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9"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0"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1"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2"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3"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4"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5"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6"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7"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8"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9"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0"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1"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2"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3"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4"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5"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6"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7"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8"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9"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0"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1"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2"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3"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4"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5"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6"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7"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8"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9"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0"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1"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2"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3"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4"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5"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6"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7"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8"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9"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0"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1"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2"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3"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4"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5"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6"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7"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8"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9"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0"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1"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2"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3"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4"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5"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6"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7"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7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7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18"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19"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0"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1"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2"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3"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4"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5"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6"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7"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8"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9"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0"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1"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2"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3"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4"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5"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6"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7"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8"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9"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0"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1"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2"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3"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4"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5"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6"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7"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8"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9"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0"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1"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2"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3"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4"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5"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6"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7"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8"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9"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0"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1"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2"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3"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4"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5"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4"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5"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6"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7"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8"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9"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0"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1"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2"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3"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4"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5"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6"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7"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8"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9"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0"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1"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2"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3"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4"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5"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6"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7"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8"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9"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0"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1"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2"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3"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4"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5"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6"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7"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8"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9"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0"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1"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2"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3"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4"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5"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6"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7"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8"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9"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0"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1"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2"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3"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4"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5"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6"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7"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8"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9"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0"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1"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2"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3"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4"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5"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6"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7"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8"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9"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0"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1"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2"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3"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4"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5"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6"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7"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8"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9"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0"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1"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2"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3"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4"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5"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6"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7"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8"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9"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0"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1"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2"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3"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4"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5"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6"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7"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8"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9"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0"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1"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2"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3"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4"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5"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6"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7"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8"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9"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0"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1"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2"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3"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4"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5"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6"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7"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8"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9"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0"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1"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2"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3"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4"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5"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6"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7"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8"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9"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0"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1"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2"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3"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4"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5"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6"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7"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8"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9"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0"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1"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2"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3"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4"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5"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6"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7"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9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9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6"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7"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8"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9"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0"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1"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2"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3"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4"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5"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6"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7"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8"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9"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0"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1"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2"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3"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4"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5"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6"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7"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8"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9"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0"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1"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2"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3"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4"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5"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6"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7"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8"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9"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0"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1"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2"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3"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4"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5"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6"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7"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8"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9"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0"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1"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2"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3"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4"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5"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6"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7"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8"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9"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0"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1"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2"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3"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4"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5"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6"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7"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8"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9"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0"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1"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2"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3"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4"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5"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6"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7"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8"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9"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0"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1"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2"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3"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4"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5"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6"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7"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8"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9"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0"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1"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2"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3"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4"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5"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6"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7"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8"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9"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0"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1"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2"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3"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4"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5"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6"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7"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8"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9"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0"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1"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2"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3"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4"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5"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6"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7"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8"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9"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0"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1"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2"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3"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4"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5"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6"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7"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8"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9"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0"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1"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2"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3"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4"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5"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6"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7"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8"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9"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0"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1"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2"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3"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4"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5"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6"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7"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8"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9"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78"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79"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0"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1"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2"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3"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4"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5"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6"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7"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8"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9"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0"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1"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2"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3"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4"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5"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6"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7"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8"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9"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0"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1"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2"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3"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4"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5"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6"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7"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8"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9"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0"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1"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2"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3"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4"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5"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6"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7"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8"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9"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0"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1"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2"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3"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4"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5"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6"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7"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8"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9"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0"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1"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2"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3"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4"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5"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6"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7"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8"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9"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0"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1"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2"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3"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4"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5"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6"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7"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8"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9"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0"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1"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2"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3"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4"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5"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6"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7"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8"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9"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0"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1"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2"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3"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4"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5"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6"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7"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8"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9"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0"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1"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2"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3"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4"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5"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6"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7"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8"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9"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0"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1"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2"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3"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4"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5"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6"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7"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8"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9"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0"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1"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2"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3"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4"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5"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6"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7"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8"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9"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0"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1"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2"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3"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4"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5"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6"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7"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8"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9"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0"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1"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2"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3"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4"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5"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6"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7"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8"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9"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60"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61"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0"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1"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2"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3"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4"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5"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6"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7"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8"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9"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0"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1"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2"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3"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4"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5"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6"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7"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8"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9"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0"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1"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2"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3"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4"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5"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6"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7"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8"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9"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0"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1"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2"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3"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4"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5"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6"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7"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8"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9"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0"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1"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2"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3"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4"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5"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6"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7"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8" name="Text Box 7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9" name="Text Box 8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0" name="Text Box 8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1" name="Text Box 8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2" name="Picture 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3" name="Picture 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4" name="Picture 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5" name="Picture 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6" name="Picture 1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7" name="Picture 1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8" name="Picture 1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9" name="Picture 1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0" name="Picture 1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1" name="Picture 1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2" name="Picture 1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3" name="Picture 1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4" name="Picture 1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5" name="Picture 1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6" name="Picture 2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7" name="Picture 2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8" name="Picture 2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9" name="Picture 2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0" name="Picture 2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1" name="Picture 2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2" name="Picture 2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3" name="Picture 2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4" name="Picture 2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5" name="Picture 2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6" name="Picture 3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7" name="Picture 3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8" name="Picture 3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9" name="Picture 3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0" name="Picture 3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1" name="Picture 3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2" name="Picture 3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3" name="Picture 3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4" name="Picture 3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5" name="Picture 3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6" name="Picture 40"/>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7" name="Picture 41"/>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8" name="Picture 42"/>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9" name="Picture 43"/>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0" name="Picture 44"/>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1" name="Picture 45"/>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2" name="Picture 46"/>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3" name="Picture 47"/>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4" name="Picture 48"/>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5" name="Picture 49"/>
        <xdr:cNvPicPr/>
      </xdr:nvPicPr>
      <xdr:blipFill>
        <a:blip r:embed="rId1" r:link="rId2"/>
        <a:stretch>
          <a:fillRect/>
        </a:stretch>
      </xdr:blipFill>
      <xdr:spPr>
        <a:xfrm>
          <a:off x="6734810" y="321437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6"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7"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8"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9"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0"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1"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2"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3"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4"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5"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6"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7"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8"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9"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0"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1"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2"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3"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4"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5"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6"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7"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8"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9"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0"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1"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2"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3"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4"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5"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6"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7"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8"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9"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0"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1"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2"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3"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4"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5"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6"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7"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8"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9"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0"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1"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2"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3"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4"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5"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6"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7"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8"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9"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0"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1"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2"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3"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4"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5"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6"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7"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8"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9"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0"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1"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2"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3"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4"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5"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6"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7"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8"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9"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0"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1"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2"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3"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4"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5"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6"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7"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8"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9"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0"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1"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2"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3"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4"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5"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6"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7"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8"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9"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0"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1"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2"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3"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4"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5"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6"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7"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8"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9"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0"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1"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2"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3"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4"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5"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6"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7"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8"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9"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0"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1"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2"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3"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4"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5"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6"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7"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8"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9"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0"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1"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2"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3"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4"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5"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6"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7"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8"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9"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0"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1"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2"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3"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4"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5"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6"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7"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8"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9"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0"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1"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2"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3"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4"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5"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6"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7"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8"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9"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0"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1"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2"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3"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4"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5"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6"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7"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8"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9"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0"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1"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2"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3"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4"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5"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6"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7"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8"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9"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0"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1"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2"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3"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4"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5"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6"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7"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8"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9"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0"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1"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2"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3"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4"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5"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6"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7"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8" name="Text Box 7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9" name="Text Box 8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0" name="Text Box 8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1" name="Text Box 8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2" name="Picture 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3" name="Picture 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4" name="Picture 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5" name="Picture 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6" name="Picture 1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7" name="Picture 1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8" name="Picture 1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9" name="Picture 1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0" name="Picture 1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1" name="Picture 1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2" name="Picture 1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3" name="Picture 1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4" name="Picture 1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5" name="Picture 1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6" name="Picture 2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7" name="Picture 2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8" name="Picture 2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9" name="Picture 2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0" name="Picture 2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1" name="Picture 2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2" name="Picture 2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3" name="Picture 2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4" name="Picture 2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5" name="Picture 2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6" name="Picture 3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7" name="Picture 3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8" name="Picture 3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9" name="Picture 3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0" name="Picture 3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1" name="Picture 3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2" name="Picture 3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3" name="Picture 3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4" name="Picture 3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5" name="Picture 3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6" name="Picture 40"/>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7" name="Picture 41"/>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8" name="Picture 42"/>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9" name="Picture 43"/>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0" name="Picture 44"/>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1" name="Picture 45"/>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2" name="Picture 46"/>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3" name="Picture 47"/>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4" name="Picture 48"/>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5" name="Picture 49"/>
        <xdr:cNvPicPr/>
      </xdr:nvPicPr>
      <xdr:blipFill>
        <a:blip r:embed="rId1" r:link="rId2"/>
        <a:stretch>
          <a:fillRect/>
        </a:stretch>
      </xdr:blipFill>
      <xdr:spPr>
        <a:xfrm>
          <a:off x="6734810" y="321437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6" name="Text Box 7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7" name="Text Box 8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8" name="Text Box 8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9" name="Text Box 8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0" name="Picture 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1" name="Picture 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2" name="Picture 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3" name="Picture 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4" name="Picture 1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5" name="Picture 1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6" name="Picture 1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7" name="Picture 1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8" name="Picture 1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9" name="Picture 1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0" name="Picture 1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1" name="Picture 1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2" name="Picture 1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3" name="Picture 1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4" name="Picture 2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5" name="Picture 2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6" name="Picture 2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7" name="Picture 2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8" name="Picture 2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9" name="Picture 2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0" name="Picture 2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1" name="Picture 2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2" name="Picture 2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3" name="Picture 2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4" name="Picture 3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5" name="Picture 3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6" name="Picture 3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7" name="Picture 3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8" name="Picture 3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9" name="Picture 3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0" name="Picture 3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1" name="Picture 3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2" name="Picture 3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3" name="Picture 3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4" name="Picture 40"/>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5" name="Picture 41"/>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6" name="Picture 42"/>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7" name="Picture 43"/>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8" name="Picture 44"/>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9" name="Picture 45"/>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0" name="Picture 46"/>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1" name="Picture 47"/>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2" name="Picture 48"/>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3" name="Picture 49"/>
        <xdr:cNvPicPr/>
      </xdr:nvPicPr>
      <xdr:blipFill>
        <a:blip r:embed="rId1" r:link="rId2" cstate="print"/>
        <a:stretch>
          <a:fillRect/>
        </a:stretch>
      </xdr:blipFill>
      <xdr:spPr>
        <a:xfrm>
          <a:off x="6734810" y="321437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59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0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1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2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3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4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64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2"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3"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4"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5"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6"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7"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8"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49"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0"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1"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2"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3"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4"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5"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6"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7"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8"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59"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0"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1"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2"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3"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4"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5"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6"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7"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8"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69"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0"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1"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2"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3"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4"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5"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6"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7"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8"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79"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0"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1"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2"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3"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4"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5"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6"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7"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8"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89"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0"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1"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2"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3"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4"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5"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6"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7"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8"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699"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0"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1"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2"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3"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4"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5"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6"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7"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8"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09"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0"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1"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2"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3"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4"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5"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6"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7"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8"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19"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0"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1"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2"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3"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4"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5"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6"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7"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8"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29"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0"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1"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2"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3"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4"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5"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6"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2737"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3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3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4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5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6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7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8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79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0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1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2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3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4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5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6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7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8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89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0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1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2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3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4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5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6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297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78"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79"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0"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1"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2"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3"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4"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5"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6"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7"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8"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89"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0"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1"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2"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3"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4"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5"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6"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7"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8"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2999"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0"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1"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2"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3"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4"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5"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6"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7"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8"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09"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0"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1"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2"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3"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4"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5"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6"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7"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8"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19"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0"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1"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2"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3"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4"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025"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2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3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4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5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6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07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4"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5"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6"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7"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8"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79"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0"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1"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2"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3"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4"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5"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6"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7"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8"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89"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0"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1"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2"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3"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4"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5"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6"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7"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8"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099"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0"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1"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2"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3"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4"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5"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6"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7"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8"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09"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0"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1"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2"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3"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4"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5"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6"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7"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8"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19"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0"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1"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2"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3"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4"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5"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6"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7"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8"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29"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0"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1"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2"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3"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4"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5"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6"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7"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8"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39"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0"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1"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2"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3"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4"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5"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6"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7"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8"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49"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0"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1"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2"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3"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4"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5"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6"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7"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8"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59"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0"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1"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2"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3"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4"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5"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6"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7"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8"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169"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7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8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19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0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1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2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3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4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5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6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7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8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29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0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1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2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3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4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5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6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7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8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39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0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0"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1"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2"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3"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4"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5"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6"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7"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8"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19"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0"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1"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2"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3"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4"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5"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6"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7"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8"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29"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0"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1"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2"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3"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4"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5"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6"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7"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8"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39"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0"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1"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2"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3"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4"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5"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6"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7"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8"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49"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0"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1"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2"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3"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4"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5"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6"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457"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5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5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6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7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8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49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50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6"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7"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8"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09"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0"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1"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2"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3"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4"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5"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6"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7"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8"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19"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0"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1"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2"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3"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4"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5"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6"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7"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8"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29"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0"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1"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2"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3"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4"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5"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6"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7"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8"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39"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0"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1"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2"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3"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4"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5"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6"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7"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8"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49"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0"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1"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2"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3"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4"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5"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6"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7"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8"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59"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0"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1"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2"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3"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4"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5"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6"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7"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8"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69"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0"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1"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2"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3"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4"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5"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6"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7"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8"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79"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0"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1"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2"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3"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4"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5"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6"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7"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8"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89"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0"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1"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2"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3"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4"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5"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6"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7"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8"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599"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600"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601"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0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1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2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3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4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5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6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7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8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69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0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1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2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3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4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5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6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7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8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79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0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1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2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3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4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4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2"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3"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4"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5"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6"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7"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8"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49"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0"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1"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2"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3"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4"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5"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6"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7"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8"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59"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0"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1"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2"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3"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4"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5"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6"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7"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8"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69"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0"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1"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2"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3"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4"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5"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6"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7"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8"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79"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0"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1"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2"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3"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4"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5"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6"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7"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8"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3889"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89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0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1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2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393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38"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39"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0"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1"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2"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3"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4"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5"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6"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7"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8"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49"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0"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1"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2"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3"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4"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5"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6"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7"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8"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59"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0"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1"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2"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3"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4"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5"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6"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7"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8"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69"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0"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1"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2"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3"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4"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5"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6"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7"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8"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79"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0"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1"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2"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3"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4"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5"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6"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7"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8"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89"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0"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1"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2"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3"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4"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5"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6"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7"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8"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3999"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0"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1"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2"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3"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4"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5"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6"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7"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8"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09"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0"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1"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2"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3"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4"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5"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6"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7"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8"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19"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0"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1"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2"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3"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4"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5"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6"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7"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8"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29"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0"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1"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2"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033"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3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4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5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6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7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8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09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0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1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2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3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4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5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6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7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8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19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0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1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2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3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4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5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6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27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4"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5"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6"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7"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8"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79"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0"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1"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2"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3"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4"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5"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6"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7"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8"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89"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0"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1"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2"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3"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4"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5"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6"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7"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8"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299"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0"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1"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2"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3"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4"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5"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6"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7"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8"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09"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0"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1"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2"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3"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4"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5"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6"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7"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8"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19"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20"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321"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2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3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4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5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36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0"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1"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2"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3"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4"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5"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6"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7"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8"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79"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0"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1"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2"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3"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4"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5"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6"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7"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8"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89"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0"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1"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2"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3"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4"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5"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6"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7"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8"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399"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0"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1"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2"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3"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4"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5"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6"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7"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8"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09"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0"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1"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2"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3"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4"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5"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6"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7"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8"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19"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0"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1"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2"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3"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4"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5"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6"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7"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8"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29"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0"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1"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2"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3"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4"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5"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6"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7"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8"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39"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0"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1"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2"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3"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4"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5"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6"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7"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8"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49"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0"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1"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2"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3"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4"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5"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6"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7"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8"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59"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0"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1"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2"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3"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4"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465"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6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7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8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49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0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1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2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3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4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5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6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7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8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59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0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1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2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3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4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5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6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7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8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69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0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6"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7"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8"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09"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0"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1"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2"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3"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4"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5"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6"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7"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8"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19"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0"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1"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2"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3"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4"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5"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6"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7"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8"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29"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0"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1"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2"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3"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4"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5"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6"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7"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8"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39"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0"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1"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2"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3"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4"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5"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6"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7"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8"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49"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0"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1"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2"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4753"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5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6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7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8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79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0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0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2"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3"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4"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5"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6"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7"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8"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09"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0"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1"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2"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3"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4"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5"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6"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7"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8"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19"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0"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1"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2"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3"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4"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5"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6"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7"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8"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29"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0"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1"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2"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3"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4"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5"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6"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7"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8"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39"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0"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1"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2"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3"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4"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5"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6"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7"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8"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49"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0" name="Text Box 7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1" name="Text Box 8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2" name="Text Box 8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3" name="Text Box 8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4" name="Picture 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5" name="Picture 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6" name="Picture 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7" name="Picture 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8" name="Picture 1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59" name="Picture 1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0" name="Picture 1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1" name="Picture 1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2" name="Picture 1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3" name="Picture 1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4" name="Picture 1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5" name="Picture 1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6" name="Picture 1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7" name="Picture 1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8" name="Picture 2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69" name="Picture 2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0" name="Picture 2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1" name="Picture 2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2" name="Picture 2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3" name="Picture 2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4" name="Picture 2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5" name="Picture 2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6" name="Picture 2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7" name="Picture 2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8" name="Picture 3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79" name="Picture 3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0" name="Picture 3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1" name="Picture 3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2" name="Picture 3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3" name="Picture 3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4" name="Picture 3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5" name="Picture 3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6" name="Picture 3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7" name="Picture 3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8" name="Picture 40"/>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89" name="Picture 41"/>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0" name="Picture 42"/>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1" name="Picture 43"/>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2" name="Picture 44"/>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3" name="Picture 45"/>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4" name="Picture 46"/>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5" name="Picture 47"/>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6" name="Picture 48"/>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94615</xdr:colOff>
      <xdr:row>36</xdr:row>
      <xdr:rowOff>227965</xdr:rowOff>
    </xdr:to>
    <xdr:pic>
      <xdr:nvPicPr>
        <xdr:cNvPr id="4897" name="Picture 49"/>
        <xdr:cNvPicPr/>
      </xdr:nvPicPr>
      <xdr:blipFill>
        <a:blip r:embed="rId1" r:link="rId2"/>
        <a:stretch>
          <a:fillRect/>
        </a:stretch>
      </xdr:blipFill>
      <xdr:spPr>
        <a:xfrm>
          <a:off x="6734810" y="34925000"/>
          <a:ext cx="94615" cy="227965"/>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98"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899"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0"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1"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2"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3"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4"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5"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6"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7"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8"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09"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0"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1"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2"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3"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4"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5"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6"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7"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8"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19"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0"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1"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2"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3"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4"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5"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6"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7"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8"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29"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0"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1"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2"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3"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4"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5"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6"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7"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8"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39"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0"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1"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2"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3"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4"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5"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6"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7"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8"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49"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0"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1"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2"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3"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4"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5"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6"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7"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8"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59"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0"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1"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2"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3"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4"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5"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6"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7"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8"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69"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0"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1"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2"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3"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4"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5"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6"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7"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8"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79"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0"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1"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2"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3"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4"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5"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6"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7"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8"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89"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0"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1"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2"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3"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4"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5"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6"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7"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8"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4999"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0"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1"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2"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3"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4"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5"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6"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7"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8"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09"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0"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1"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2"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3"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4"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5"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6"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7"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8"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19"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0"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1"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2"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3"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4"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5"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6"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7"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8"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29"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0"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1"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2"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3"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4"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5"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6"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7"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8"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39"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0"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1"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2"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3"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4"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5"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6"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7"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8"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49"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0"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1"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2"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3"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4"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5"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6"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7"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8"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59"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0"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1"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2"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3"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4"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5"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6"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7"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8"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69"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0"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1"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2"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3"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4"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5"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6"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7"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8"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79"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0"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1"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2"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3"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4"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5"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6"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7"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8"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89"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0" name="Text Box 7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1" name="Text Box 8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2" name="Text Box 8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3" name="Text Box 8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4" name="Picture 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5" name="Picture 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6" name="Picture 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7" name="Picture 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8" name="Picture 1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099" name="Picture 1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0" name="Picture 1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1" name="Picture 1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2" name="Picture 1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3" name="Picture 1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4" name="Picture 1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5" name="Picture 1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6" name="Picture 1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7" name="Picture 1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8" name="Picture 2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09" name="Picture 2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0" name="Picture 2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1" name="Picture 2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2" name="Picture 2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3" name="Picture 2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4" name="Picture 2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5" name="Picture 2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6" name="Picture 2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7" name="Picture 2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8" name="Picture 3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19" name="Picture 3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0" name="Picture 3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1" name="Picture 3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2" name="Picture 3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3" name="Picture 3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4" name="Picture 3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5" name="Picture 3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6" name="Picture 3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7" name="Picture 3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8" name="Picture 40"/>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29" name="Picture 41"/>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0" name="Picture 42"/>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1" name="Picture 43"/>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2" name="Picture 44"/>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3" name="Picture 45"/>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4" name="Picture 46"/>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5" name="Picture 47"/>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6" name="Picture 48"/>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228600</xdr:rowOff>
    </xdr:to>
    <xdr:pic>
      <xdr:nvPicPr>
        <xdr:cNvPr id="5137" name="Picture 49"/>
        <xdr:cNvPicPr/>
      </xdr:nvPicPr>
      <xdr:blipFill>
        <a:blip r:embed="rId1" r:link="rId2"/>
        <a:stretch>
          <a:fillRect/>
        </a:stretch>
      </xdr:blipFill>
      <xdr:spPr>
        <a:xfrm>
          <a:off x="6734810" y="34925000"/>
          <a:ext cx="95250" cy="22860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38" name="Text Box 7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39" name="Text Box 8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0" name="Text Box 8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1" name="Text Box 8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2" name="Picture 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3" name="Picture 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4" name="Picture 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5" name="Picture 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6" name="Picture 1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7" name="Picture 1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8" name="Picture 1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49" name="Picture 1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0" name="Picture 1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1" name="Picture 1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2" name="Picture 1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3" name="Picture 1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4" name="Picture 1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5" name="Picture 1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6" name="Picture 2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7" name="Picture 2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8" name="Picture 2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59" name="Picture 2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0" name="Picture 2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1" name="Picture 2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2" name="Picture 2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3" name="Picture 2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4" name="Picture 2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5" name="Picture 2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6" name="Picture 3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7" name="Picture 3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8" name="Picture 3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69" name="Picture 3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0" name="Picture 3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1" name="Picture 3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2" name="Picture 3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3" name="Picture 3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4" name="Picture 3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5" name="Picture 3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6" name="Picture 40"/>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7" name="Picture 41"/>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8" name="Picture 42"/>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79" name="Picture 43"/>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0" name="Picture 44"/>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1" name="Picture 45"/>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2" name="Picture 46"/>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3" name="Picture 47"/>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4" name="Picture 48"/>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twoCellAnchor editAs="oneCell">
    <xdr:from>
      <xdr:col>7</xdr:col>
      <xdr:colOff>0</xdr:colOff>
      <xdr:row>36</xdr:row>
      <xdr:rowOff>0</xdr:rowOff>
    </xdr:from>
    <xdr:to>
      <xdr:col>7</xdr:col>
      <xdr:colOff>95250</xdr:colOff>
      <xdr:row>36</xdr:row>
      <xdr:rowOff>240030</xdr:rowOff>
    </xdr:to>
    <xdr:pic>
      <xdr:nvPicPr>
        <xdr:cNvPr id="5185" name="Picture 49"/>
        <xdr:cNvPicPr/>
      </xdr:nvPicPr>
      <xdr:blipFill>
        <a:blip r:embed="rId1" r:link="rId2" cstate="print"/>
        <a:stretch>
          <a:fillRect/>
        </a:stretch>
      </xdr:blipFill>
      <xdr:spPr>
        <a:xfrm>
          <a:off x="6734810" y="34925000"/>
          <a:ext cx="95250" cy="2400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58"/>
  <sheetViews>
    <sheetView tabSelected="1" zoomScale="55" zoomScaleNormal="55" workbookViewId="0">
      <pane xSplit="6" ySplit="5" topLeftCell="G46" activePane="bottomRight" state="frozen"/>
      <selection/>
      <selection pane="topRight"/>
      <selection pane="bottomLeft"/>
      <selection pane="bottomRight" activeCell="O51" sqref="O51"/>
    </sheetView>
  </sheetViews>
  <sheetFormatPr defaultColWidth="7" defaultRowHeight="13.5"/>
  <cols>
    <col min="1" max="1" width="4.13333333333333" style="4" customWidth="1"/>
    <col min="2" max="2" width="8.63333333333333" style="4" customWidth="1"/>
    <col min="3" max="3" width="26.2416666666667" style="4" customWidth="1"/>
    <col min="4" max="4" width="5.78333333333333" style="4" customWidth="1"/>
    <col min="5" max="5" width="12.325" style="4" customWidth="1"/>
    <col min="6" max="6" width="5.63333333333333" style="4" customWidth="1"/>
    <col min="7" max="7" width="25.6333333333333" style="4" customWidth="1"/>
    <col min="8" max="8" width="87.675" style="4" customWidth="1"/>
    <col min="9" max="9" width="5.63333333333333" style="4" customWidth="1"/>
    <col min="10" max="10" width="7.63333333333333" style="4" customWidth="1"/>
    <col min="11" max="13" width="15.6333333333333" style="4" customWidth="1"/>
    <col min="14" max="14" width="14.1" style="4" customWidth="1"/>
    <col min="15" max="15" width="10.7" style="4" customWidth="1"/>
    <col min="16" max="16" width="7.63333333333333" style="4" customWidth="1"/>
    <col min="17" max="17" width="8.925" style="4" customWidth="1"/>
    <col min="18" max="18" width="7.63333333333333" style="4" customWidth="1"/>
    <col min="19" max="20" width="10.1333333333333" style="4" customWidth="1"/>
    <col min="21" max="21" width="11.0583333333333" style="4" customWidth="1"/>
    <col min="22" max="22" width="12.1416666666667" style="4" customWidth="1"/>
    <col min="23" max="23" width="8.63333333333333" style="4" customWidth="1"/>
    <col min="24" max="24" width="67.0333333333333" style="4" customWidth="1"/>
    <col min="25" max="25" width="15.8833333333333" style="4" customWidth="1"/>
    <col min="26" max="26" width="10.6333333333333" style="4" customWidth="1"/>
    <col min="27" max="27" width="4.81666666666667" style="4" customWidth="1"/>
    <col min="28" max="28" width="7" style="4" customWidth="1"/>
    <col min="29" max="29" width="49.7333333333333" style="4" customWidth="1"/>
    <col min="30" max="16384" width="7" style="4" customWidth="1"/>
  </cols>
  <sheetData>
    <row r="1" ht="35" customHeight="1" spans="1:27">
      <c r="A1" s="6" t="s">
        <v>0</v>
      </c>
      <c r="B1" s="6"/>
      <c r="C1" s="6"/>
      <c r="D1" s="6"/>
      <c r="E1" s="6"/>
      <c r="F1" s="6"/>
      <c r="G1" s="6"/>
      <c r="H1" s="6"/>
      <c r="I1" s="6"/>
      <c r="J1" s="6"/>
      <c r="K1" s="6"/>
      <c r="L1" s="6"/>
      <c r="M1" s="6"/>
      <c r="N1" s="6"/>
      <c r="O1" s="6"/>
      <c r="P1" s="6"/>
      <c r="Q1" s="6"/>
      <c r="R1" s="6"/>
      <c r="S1" s="6"/>
      <c r="T1" s="6"/>
      <c r="U1" s="6"/>
      <c r="V1" s="6"/>
      <c r="W1" s="6"/>
      <c r="X1" s="6"/>
      <c r="Y1" s="6"/>
      <c r="Z1" s="6"/>
      <c r="AA1" s="6"/>
    </row>
    <row r="2" s="1" customFormat="1" ht="20" customHeight="1" spans="1:27">
      <c r="A2" s="7"/>
      <c r="B2" s="7"/>
      <c r="C2" s="8"/>
      <c r="D2" s="7"/>
      <c r="E2" s="7"/>
      <c r="F2" s="9"/>
      <c r="G2" s="9"/>
      <c r="H2" s="9"/>
      <c r="I2" s="9"/>
      <c r="J2" s="9"/>
      <c r="K2" s="9"/>
      <c r="L2" s="9"/>
      <c r="M2" s="9"/>
      <c r="N2" s="9"/>
      <c r="O2" s="9"/>
      <c r="P2" s="9"/>
      <c r="Q2" s="9"/>
      <c r="R2" s="9"/>
      <c r="S2" s="9"/>
      <c r="T2" s="9"/>
      <c r="U2" s="9"/>
      <c r="V2" s="29"/>
      <c r="W2" s="8"/>
      <c r="X2" s="8"/>
      <c r="Y2" s="8"/>
      <c r="Z2" s="8"/>
      <c r="AA2" s="8"/>
    </row>
    <row r="3" s="2" customFormat="1" ht="25" customHeight="1" spans="1:27">
      <c r="A3" s="10" t="s">
        <v>1</v>
      </c>
      <c r="B3" s="10" t="s">
        <v>2</v>
      </c>
      <c r="C3" s="10" t="s">
        <v>3</v>
      </c>
      <c r="D3" s="10" t="s">
        <v>4</v>
      </c>
      <c r="E3" s="10" t="s">
        <v>5</v>
      </c>
      <c r="F3" s="10" t="s">
        <v>6</v>
      </c>
      <c r="G3" s="10" t="s">
        <v>7</v>
      </c>
      <c r="H3" s="10" t="s">
        <v>8</v>
      </c>
      <c r="I3" s="10" t="s">
        <v>9</v>
      </c>
      <c r="J3" s="10" t="s">
        <v>10</v>
      </c>
      <c r="K3" s="10" t="s">
        <v>11</v>
      </c>
      <c r="L3" s="10"/>
      <c r="M3" s="10"/>
      <c r="N3" s="10"/>
      <c r="O3" s="10"/>
      <c r="P3" s="10"/>
      <c r="Q3" s="10"/>
      <c r="R3" s="10"/>
      <c r="S3" s="10"/>
      <c r="T3" s="10"/>
      <c r="U3" s="10"/>
      <c r="V3" s="10" t="s">
        <v>12</v>
      </c>
      <c r="W3" s="10" t="s">
        <v>13</v>
      </c>
      <c r="X3" s="10" t="s">
        <v>14</v>
      </c>
      <c r="Y3" s="10" t="s">
        <v>15</v>
      </c>
      <c r="Z3" s="10" t="s">
        <v>16</v>
      </c>
      <c r="AA3" s="10" t="s">
        <v>17</v>
      </c>
    </row>
    <row r="4" s="2" customFormat="1" ht="25" customHeight="1" spans="1:27">
      <c r="A4" s="10"/>
      <c r="B4" s="10"/>
      <c r="C4" s="10"/>
      <c r="D4" s="10"/>
      <c r="E4" s="10"/>
      <c r="F4" s="10"/>
      <c r="G4" s="10"/>
      <c r="H4" s="10"/>
      <c r="I4" s="10"/>
      <c r="J4" s="10"/>
      <c r="K4" s="10" t="s">
        <v>18</v>
      </c>
      <c r="L4" s="10" t="s">
        <v>19</v>
      </c>
      <c r="M4" s="10"/>
      <c r="N4" s="10"/>
      <c r="O4" s="10"/>
      <c r="P4" s="10"/>
      <c r="Q4" s="10"/>
      <c r="R4" s="10"/>
      <c r="S4" s="10" t="s">
        <v>20</v>
      </c>
      <c r="T4" s="10" t="s">
        <v>21</v>
      </c>
      <c r="U4" s="10" t="s">
        <v>22</v>
      </c>
      <c r="V4" s="10"/>
      <c r="W4" s="10"/>
      <c r="X4" s="10"/>
      <c r="Y4" s="10"/>
      <c r="Z4" s="10"/>
      <c r="AA4" s="10"/>
    </row>
    <row r="5" s="2" customFormat="1" ht="62" customHeight="1" spans="1:27">
      <c r="A5" s="10"/>
      <c r="B5" s="10"/>
      <c r="C5" s="10"/>
      <c r="D5" s="10"/>
      <c r="E5" s="10"/>
      <c r="F5" s="10"/>
      <c r="G5" s="10"/>
      <c r="H5" s="10"/>
      <c r="I5" s="10"/>
      <c r="J5" s="10"/>
      <c r="K5" s="10"/>
      <c r="L5" s="10" t="s">
        <v>23</v>
      </c>
      <c r="M5" s="10" t="s">
        <v>24</v>
      </c>
      <c r="N5" s="10" t="s">
        <v>25</v>
      </c>
      <c r="O5" s="10" t="s">
        <v>26</v>
      </c>
      <c r="P5" s="10" t="s">
        <v>27</v>
      </c>
      <c r="Q5" s="10" t="s">
        <v>28</v>
      </c>
      <c r="R5" s="10" t="s">
        <v>29</v>
      </c>
      <c r="S5" s="10"/>
      <c r="T5" s="10"/>
      <c r="U5" s="10"/>
      <c r="V5" s="10"/>
      <c r="W5" s="10"/>
      <c r="X5" s="10"/>
      <c r="Y5" s="10"/>
      <c r="Z5" s="10"/>
      <c r="AA5" s="10"/>
    </row>
    <row r="6" s="3" customFormat="1" ht="25" customHeight="1" spans="1:256">
      <c r="A6" s="11" t="s">
        <v>18</v>
      </c>
      <c r="B6" s="12"/>
      <c r="C6" s="12"/>
      <c r="D6" s="12"/>
      <c r="E6" s="12"/>
      <c r="F6" s="12"/>
      <c r="G6" s="12"/>
      <c r="H6" s="13"/>
      <c r="I6" s="13"/>
      <c r="J6" s="13"/>
      <c r="K6" s="25">
        <f>SUM(M6:U6)</f>
        <v>42454.90793</v>
      </c>
      <c r="L6" s="25">
        <f>SUM(M6:R6)</f>
        <v>39920.09193</v>
      </c>
      <c r="M6" s="25">
        <f t="shared" ref="M6:T6" si="0">SUM(M7:M57)</f>
        <v>36449.342155</v>
      </c>
      <c r="N6" s="26">
        <f t="shared" si="0"/>
        <v>2107.749775</v>
      </c>
      <c r="O6" s="26">
        <f t="shared" si="0"/>
        <v>1182</v>
      </c>
      <c r="P6" s="26">
        <f t="shared" si="0"/>
        <v>0</v>
      </c>
      <c r="Q6" s="26">
        <f t="shared" si="0"/>
        <v>181</v>
      </c>
      <c r="R6" s="26">
        <f t="shared" si="0"/>
        <v>0</v>
      </c>
      <c r="S6" s="26">
        <f t="shared" si="0"/>
        <v>0</v>
      </c>
      <c r="T6" s="26">
        <f t="shared" si="0"/>
        <v>2000</v>
      </c>
      <c r="U6" s="26">
        <f>SUM(U7:U54)</f>
        <v>534.816</v>
      </c>
      <c r="V6" s="30"/>
      <c r="W6" s="30"/>
      <c r="X6" s="12"/>
      <c r="Y6" s="12"/>
      <c r="Z6" s="12"/>
      <c r="AA6" s="35"/>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c r="IT6" s="36"/>
      <c r="IU6" s="36"/>
      <c r="IV6" s="36"/>
    </row>
    <row r="7" ht="102" customHeight="1" spans="1:29">
      <c r="A7" s="14">
        <f t="shared" ref="A7:A12" si="1">ROW()-6</f>
        <v>1</v>
      </c>
      <c r="B7" s="14" t="s">
        <v>30</v>
      </c>
      <c r="C7" s="15" t="s">
        <v>31</v>
      </c>
      <c r="D7" s="15" t="s">
        <v>32</v>
      </c>
      <c r="E7" s="15" t="s">
        <v>33</v>
      </c>
      <c r="F7" s="15" t="s">
        <v>34</v>
      </c>
      <c r="G7" s="15" t="s">
        <v>35</v>
      </c>
      <c r="H7" s="16" t="s">
        <v>36</v>
      </c>
      <c r="I7" s="15" t="s">
        <v>37</v>
      </c>
      <c r="J7" s="15">
        <v>5000</v>
      </c>
      <c r="K7" s="14">
        <f>SUM(M7:U7)</f>
        <v>5000</v>
      </c>
      <c r="L7" s="14">
        <f>SUM(M7:R7)</f>
        <v>5000</v>
      </c>
      <c r="M7" s="14">
        <v>5000</v>
      </c>
      <c r="N7" s="14"/>
      <c r="O7" s="14"/>
      <c r="P7" s="14"/>
      <c r="Q7" s="14"/>
      <c r="R7" s="14"/>
      <c r="S7" s="14"/>
      <c r="T7" s="14"/>
      <c r="U7" s="14"/>
      <c r="V7" s="15" t="s">
        <v>38</v>
      </c>
      <c r="W7" s="14" t="s">
        <v>39</v>
      </c>
      <c r="X7" s="31" t="s">
        <v>40</v>
      </c>
      <c r="Y7" s="37">
        <v>45230</v>
      </c>
      <c r="Z7" s="17" t="s">
        <v>41</v>
      </c>
      <c r="AA7" s="14"/>
      <c r="AC7" s="38"/>
    </row>
    <row r="8" ht="177" customHeight="1" spans="1:29">
      <c r="A8" s="14">
        <f t="shared" si="1"/>
        <v>2</v>
      </c>
      <c r="B8" s="14" t="s">
        <v>42</v>
      </c>
      <c r="C8" s="15" t="s">
        <v>43</v>
      </c>
      <c r="D8" s="15" t="s">
        <v>32</v>
      </c>
      <c r="E8" s="15" t="s">
        <v>33</v>
      </c>
      <c r="F8" s="15" t="s">
        <v>44</v>
      </c>
      <c r="G8" s="15" t="s">
        <v>45</v>
      </c>
      <c r="H8" s="16" t="s">
        <v>46</v>
      </c>
      <c r="I8" s="15" t="s">
        <v>47</v>
      </c>
      <c r="J8" s="15">
        <v>2</v>
      </c>
      <c r="K8" s="14">
        <f>SUM(M8:U8)</f>
        <v>2500</v>
      </c>
      <c r="L8" s="14">
        <f>SUM(M8:R8)</f>
        <v>2500</v>
      </c>
      <c r="M8" s="14">
        <v>2500</v>
      </c>
      <c r="N8" s="14"/>
      <c r="O8" s="14"/>
      <c r="P8" s="14"/>
      <c r="Q8" s="14"/>
      <c r="R8" s="14"/>
      <c r="S8" s="14"/>
      <c r="T8" s="14"/>
      <c r="U8" s="14"/>
      <c r="V8" s="15" t="s">
        <v>38</v>
      </c>
      <c r="W8" s="14" t="s">
        <v>39</v>
      </c>
      <c r="X8" s="18" t="s">
        <v>48</v>
      </c>
      <c r="Y8" s="37">
        <v>45230</v>
      </c>
      <c r="Z8" s="17" t="s">
        <v>41</v>
      </c>
      <c r="AA8" s="14"/>
      <c r="AC8" s="38"/>
    </row>
    <row r="9" s="4" customFormat="1" ht="116" customHeight="1" spans="1:29">
      <c r="A9" s="14">
        <f t="shared" si="1"/>
        <v>3</v>
      </c>
      <c r="B9" s="14" t="s">
        <v>49</v>
      </c>
      <c r="C9" s="15" t="s">
        <v>50</v>
      </c>
      <c r="D9" s="15" t="s">
        <v>32</v>
      </c>
      <c r="E9" s="15" t="s">
        <v>51</v>
      </c>
      <c r="F9" s="15" t="s">
        <v>34</v>
      </c>
      <c r="G9" s="15" t="s">
        <v>52</v>
      </c>
      <c r="H9" s="16" t="s">
        <v>53</v>
      </c>
      <c r="I9" s="15" t="s">
        <v>47</v>
      </c>
      <c r="J9" s="15">
        <v>1</v>
      </c>
      <c r="K9" s="14">
        <v>7500</v>
      </c>
      <c r="L9" s="14">
        <v>7500</v>
      </c>
      <c r="M9" s="14">
        <v>7500</v>
      </c>
      <c r="N9" s="14"/>
      <c r="O9" s="14"/>
      <c r="P9" s="14"/>
      <c r="Q9" s="14"/>
      <c r="R9" s="14"/>
      <c r="S9" s="14"/>
      <c r="T9" s="14"/>
      <c r="U9" s="14"/>
      <c r="V9" s="15" t="s">
        <v>38</v>
      </c>
      <c r="W9" s="14" t="s">
        <v>39</v>
      </c>
      <c r="X9" s="18" t="s">
        <v>54</v>
      </c>
      <c r="Y9" s="37">
        <v>45230</v>
      </c>
      <c r="Z9" s="17" t="s">
        <v>41</v>
      </c>
      <c r="AA9" s="14"/>
      <c r="AC9" s="38"/>
    </row>
    <row r="10" s="4" customFormat="1" ht="104" customHeight="1" spans="1:29">
      <c r="A10" s="14">
        <f t="shared" si="1"/>
        <v>4</v>
      </c>
      <c r="B10" s="14" t="s">
        <v>55</v>
      </c>
      <c r="C10" s="17" t="s">
        <v>56</v>
      </c>
      <c r="D10" s="17" t="s">
        <v>32</v>
      </c>
      <c r="E10" s="15" t="s">
        <v>51</v>
      </c>
      <c r="F10" s="15" t="s">
        <v>34</v>
      </c>
      <c r="G10" s="15" t="s">
        <v>57</v>
      </c>
      <c r="H10" s="16" t="s">
        <v>58</v>
      </c>
      <c r="I10" s="15" t="s">
        <v>47</v>
      </c>
      <c r="J10" s="15">
        <v>1</v>
      </c>
      <c r="K10" s="14">
        <f>SUM(M10:U10)</f>
        <v>3000</v>
      </c>
      <c r="L10" s="14">
        <f>SUM(M10:R10)</f>
        <v>3000</v>
      </c>
      <c r="M10" s="15">
        <v>3000</v>
      </c>
      <c r="N10" s="14"/>
      <c r="O10" s="14"/>
      <c r="P10" s="14"/>
      <c r="Q10" s="14"/>
      <c r="R10" s="14"/>
      <c r="S10" s="14"/>
      <c r="T10" s="14"/>
      <c r="U10" s="14"/>
      <c r="V10" s="15" t="s">
        <v>59</v>
      </c>
      <c r="W10" s="15" t="s">
        <v>60</v>
      </c>
      <c r="X10" s="31" t="s">
        <v>61</v>
      </c>
      <c r="Y10" s="37">
        <v>45230</v>
      </c>
      <c r="Z10" s="17" t="s">
        <v>41</v>
      </c>
      <c r="AA10" s="14"/>
      <c r="AC10" s="38"/>
    </row>
    <row r="11" s="4" customFormat="1" ht="60" customHeight="1" spans="1:29">
      <c r="A11" s="14">
        <f t="shared" si="1"/>
        <v>5</v>
      </c>
      <c r="B11" s="14" t="s">
        <v>62</v>
      </c>
      <c r="C11" s="15" t="s">
        <v>63</v>
      </c>
      <c r="D11" s="17" t="s">
        <v>32</v>
      </c>
      <c r="E11" s="15" t="s">
        <v>64</v>
      </c>
      <c r="F11" s="15" t="s">
        <v>34</v>
      </c>
      <c r="G11" s="15" t="s">
        <v>65</v>
      </c>
      <c r="H11" s="18" t="s">
        <v>66</v>
      </c>
      <c r="I11" s="15" t="s">
        <v>67</v>
      </c>
      <c r="J11" s="15">
        <v>475</v>
      </c>
      <c r="K11" s="14">
        <f>SUM(M11:U11)</f>
        <v>80</v>
      </c>
      <c r="L11" s="14">
        <f>SUM(M11:R11)</f>
        <v>80</v>
      </c>
      <c r="M11" s="15">
        <v>80</v>
      </c>
      <c r="N11" s="14"/>
      <c r="O11" s="14"/>
      <c r="P11" s="14"/>
      <c r="Q11" s="14"/>
      <c r="R11" s="14"/>
      <c r="S11" s="14"/>
      <c r="T11" s="14"/>
      <c r="U11" s="14"/>
      <c r="V11" s="15" t="s">
        <v>68</v>
      </c>
      <c r="W11" s="15" t="s">
        <v>69</v>
      </c>
      <c r="X11" s="31" t="s">
        <v>70</v>
      </c>
      <c r="Y11" s="37">
        <v>45230</v>
      </c>
      <c r="Z11" s="17" t="s">
        <v>41</v>
      </c>
      <c r="AA11" s="14"/>
      <c r="AC11" s="38"/>
    </row>
    <row r="12" s="4" customFormat="1" ht="60" customHeight="1" spans="1:29">
      <c r="A12" s="14">
        <f t="shared" si="1"/>
        <v>6</v>
      </c>
      <c r="B12" s="14" t="s">
        <v>71</v>
      </c>
      <c r="C12" s="15" t="s">
        <v>72</v>
      </c>
      <c r="D12" s="17" t="s">
        <v>32</v>
      </c>
      <c r="E12" s="15" t="s">
        <v>64</v>
      </c>
      <c r="F12" s="15" t="s">
        <v>34</v>
      </c>
      <c r="G12" s="15" t="s">
        <v>73</v>
      </c>
      <c r="H12" s="18" t="s">
        <v>74</v>
      </c>
      <c r="I12" s="15" t="s">
        <v>67</v>
      </c>
      <c r="J12" s="15">
        <v>480</v>
      </c>
      <c r="K12" s="14">
        <f>SUM(M12:U12)</f>
        <v>80</v>
      </c>
      <c r="L12" s="14">
        <f>SUM(M12:R12)</f>
        <v>80</v>
      </c>
      <c r="M12" s="15">
        <v>80</v>
      </c>
      <c r="N12" s="14"/>
      <c r="O12" s="14"/>
      <c r="P12" s="14"/>
      <c r="Q12" s="14"/>
      <c r="R12" s="14"/>
      <c r="S12" s="14"/>
      <c r="T12" s="14"/>
      <c r="U12" s="14"/>
      <c r="V12" s="15" t="s">
        <v>75</v>
      </c>
      <c r="W12" s="15" t="s">
        <v>76</v>
      </c>
      <c r="X12" s="31" t="s">
        <v>77</v>
      </c>
      <c r="Y12" s="37">
        <v>45230</v>
      </c>
      <c r="Z12" s="17" t="s">
        <v>41</v>
      </c>
      <c r="AA12" s="14"/>
      <c r="AC12" s="38"/>
    </row>
    <row r="13" s="4" customFormat="1" ht="60" customHeight="1" spans="1:29">
      <c r="A13" s="14">
        <f t="shared" ref="A13:A27" si="2">ROW()-6</f>
        <v>7</v>
      </c>
      <c r="B13" s="14" t="s">
        <v>78</v>
      </c>
      <c r="C13" s="15" t="s">
        <v>79</v>
      </c>
      <c r="D13" s="17" t="s">
        <v>32</v>
      </c>
      <c r="E13" s="15" t="s">
        <v>64</v>
      </c>
      <c r="F13" s="15" t="s">
        <v>34</v>
      </c>
      <c r="G13" s="15" t="s">
        <v>80</v>
      </c>
      <c r="H13" s="18" t="s">
        <v>81</v>
      </c>
      <c r="I13" s="15" t="s">
        <v>67</v>
      </c>
      <c r="J13" s="15">
        <v>470</v>
      </c>
      <c r="K13" s="14">
        <f t="shared" ref="K13:K27" si="3">SUM(M13:U13)</f>
        <v>80</v>
      </c>
      <c r="L13" s="14">
        <f t="shared" ref="L13:L27" si="4">SUM(M13:R13)</f>
        <v>80</v>
      </c>
      <c r="M13" s="15">
        <v>80</v>
      </c>
      <c r="N13" s="14"/>
      <c r="O13" s="14"/>
      <c r="P13" s="14"/>
      <c r="Q13" s="14"/>
      <c r="R13" s="14"/>
      <c r="S13" s="14"/>
      <c r="T13" s="14"/>
      <c r="U13" s="14"/>
      <c r="V13" s="15" t="s">
        <v>75</v>
      </c>
      <c r="W13" s="15" t="s">
        <v>76</v>
      </c>
      <c r="X13" s="31" t="s">
        <v>82</v>
      </c>
      <c r="Y13" s="37">
        <v>45230</v>
      </c>
      <c r="Z13" s="17" t="s">
        <v>41</v>
      </c>
      <c r="AA13" s="14"/>
      <c r="AC13" s="38"/>
    </row>
    <row r="14" s="4" customFormat="1" ht="60" customHeight="1" spans="1:29">
      <c r="A14" s="14">
        <f t="shared" si="2"/>
        <v>8</v>
      </c>
      <c r="B14" s="14" t="s">
        <v>83</v>
      </c>
      <c r="C14" s="15" t="s">
        <v>84</v>
      </c>
      <c r="D14" s="17" t="s">
        <v>32</v>
      </c>
      <c r="E14" s="15" t="s">
        <v>64</v>
      </c>
      <c r="F14" s="15" t="s">
        <v>34</v>
      </c>
      <c r="G14" s="15" t="s">
        <v>85</v>
      </c>
      <c r="H14" s="18" t="s">
        <v>86</v>
      </c>
      <c r="I14" s="15" t="s">
        <v>67</v>
      </c>
      <c r="J14" s="15">
        <v>410</v>
      </c>
      <c r="K14" s="14">
        <f t="shared" si="3"/>
        <v>80</v>
      </c>
      <c r="L14" s="14">
        <f t="shared" si="4"/>
        <v>80</v>
      </c>
      <c r="M14" s="15">
        <v>80</v>
      </c>
      <c r="N14" s="14"/>
      <c r="O14" s="14"/>
      <c r="P14" s="14"/>
      <c r="Q14" s="14"/>
      <c r="R14" s="14"/>
      <c r="S14" s="14"/>
      <c r="T14" s="14"/>
      <c r="U14" s="14"/>
      <c r="V14" s="15" t="s">
        <v>87</v>
      </c>
      <c r="W14" s="15" t="s">
        <v>88</v>
      </c>
      <c r="X14" s="31" t="s">
        <v>89</v>
      </c>
      <c r="Y14" s="37">
        <v>45230</v>
      </c>
      <c r="Z14" s="17" t="s">
        <v>41</v>
      </c>
      <c r="AA14" s="14"/>
      <c r="AC14" s="38"/>
    </row>
    <row r="15" s="4" customFormat="1" ht="60" customHeight="1" spans="1:29">
      <c r="A15" s="14">
        <f t="shared" si="2"/>
        <v>9</v>
      </c>
      <c r="B15" s="14" t="s">
        <v>90</v>
      </c>
      <c r="C15" s="15" t="s">
        <v>91</v>
      </c>
      <c r="D15" s="17" t="s">
        <v>32</v>
      </c>
      <c r="E15" s="15" t="s">
        <v>64</v>
      </c>
      <c r="F15" s="15" t="s">
        <v>34</v>
      </c>
      <c r="G15" s="15" t="s">
        <v>92</v>
      </c>
      <c r="H15" s="18" t="s">
        <v>93</v>
      </c>
      <c r="I15" s="15" t="s">
        <v>67</v>
      </c>
      <c r="J15" s="15">
        <v>600</v>
      </c>
      <c r="K15" s="14">
        <f t="shared" si="3"/>
        <v>80</v>
      </c>
      <c r="L15" s="14">
        <f t="shared" si="4"/>
        <v>80</v>
      </c>
      <c r="M15" s="15">
        <v>80</v>
      </c>
      <c r="N15" s="14"/>
      <c r="O15" s="14"/>
      <c r="P15" s="14"/>
      <c r="Q15" s="14"/>
      <c r="R15" s="14"/>
      <c r="S15" s="14"/>
      <c r="T15" s="14"/>
      <c r="U15" s="14"/>
      <c r="V15" s="15" t="s">
        <v>94</v>
      </c>
      <c r="W15" s="15" t="s">
        <v>95</v>
      </c>
      <c r="X15" s="31" t="s">
        <v>96</v>
      </c>
      <c r="Y15" s="37">
        <v>45230</v>
      </c>
      <c r="Z15" s="17" t="s">
        <v>41</v>
      </c>
      <c r="AA15" s="14"/>
      <c r="AC15" s="38"/>
    </row>
    <row r="16" s="4" customFormat="1" ht="103" customHeight="1" spans="1:29">
      <c r="A16" s="14">
        <f t="shared" si="2"/>
        <v>10</v>
      </c>
      <c r="B16" s="14" t="s">
        <v>97</v>
      </c>
      <c r="C16" s="15" t="s">
        <v>98</v>
      </c>
      <c r="D16" s="15" t="s">
        <v>32</v>
      </c>
      <c r="E16" s="15" t="s">
        <v>99</v>
      </c>
      <c r="F16" s="15" t="s">
        <v>34</v>
      </c>
      <c r="G16" s="15" t="s">
        <v>100</v>
      </c>
      <c r="H16" s="16" t="s">
        <v>101</v>
      </c>
      <c r="I16" s="15" t="s">
        <v>102</v>
      </c>
      <c r="J16" s="15">
        <v>2000</v>
      </c>
      <c r="K16" s="14">
        <f t="shared" si="3"/>
        <v>300</v>
      </c>
      <c r="L16" s="14">
        <f t="shared" si="4"/>
        <v>300</v>
      </c>
      <c r="M16" s="14">
        <v>300</v>
      </c>
      <c r="N16" s="14"/>
      <c r="O16" s="14"/>
      <c r="P16" s="14"/>
      <c r="Q16" s="14"/>
      <c r="R16" s="14"/>
      <c r="S16" s="14"/>
      <c r="T16" s="14"/>
      <c r="U16" s="14"/>
      <c r="V16" s="15" t="s">
        <v>38</v>
      </c>
      <c r="W16" s="14" t="s">
        <v>39</v>
      </c>
      <c r="X16" s="32" t="s">
        <v>103</v>
      </c>
      <c r="Y16" s="37">
        <v>45230</v>
      </c>
      <c r="Z16" s="17" t="s">
        <v>41</v>
      </c>
      <c r="AA16" s="14"/>
      <c r="AC16" s="38"/>
    </row>
    <row r="17" s="4" customFormat="1" ht="105" customHeight="1" spans="1:29">
      <c r="A17" s="14">
        <f t="shared" si="2"/>
        <v>11</v>
      </c>
      <c r="B17" s="14" t="s">
        <v>104</v>
      </c>
      <c r="C17" s="19" t="s">
        <v>105</v>
      </c>
      <c r="D17" s="15" t="s">
        <v>32</v>
      </c>
      <c r="E17" s="15" t="s">
        <v>106</v>
      </c>
      <c r="F17" s="15" t="s">
        <v>34</v>
      </c>
      <c r="G17" s="15" t="s">
        <v>100</v>
      </c>
      <c r="H17" s="20" t="s">
        <v>107</v>
      </c>
      <c r="I17" s="15" t="s">
        <v>108</v>
      </c>
      <c r="J17" s="15">
        <v>4607</v>
      </c>
      <c r="K17" s="14">
        <f t="shared" si="3"/>
        <v>2924.143</v>
      </c>
      <c r="L17" s="14">
        <f t="shared" si="4"/>
        <v>2924.143</v>
      </c>
      <c r="M17" s="14">
        <v>2924.143</v>
      </c>
      <c r="N17" s="14"/>
      <c r="O17" s="14"/>
      <c r="P17" s="14"/>
      <c r="Q17" s="14"/>
      <c r="R17" s="14"/>
      <c r="S17" s="14"/>
      <c r="T17" s="14"/>
      <c r="U17" s="14"/>
      <c r="V17" s="15" t="s">
        <v>109</v>
      </c>
      <c r="W17" s="15" t="s">
        <v>110</v>
      </c>
      <c r="X17" s="32" t="s">
        <v>111</v>
      </c>
      <c r="Y17" s="37">
        <v>45421</v>
      </c>
      <c r="Z17" s="17" t="s">
        <v>112</v>
      </c>
      <c r="AA17" s="14"/>
      <c r="AC17" s="38"/>
    </row>
    <row r="18" s="4" customFormat="1" ht="80" customHeight="1" spans="1:29">
      <c r="A18" s="14">
        <f t="shared" si="2"/>
        <v>12</v>
      </c>
      <c r="B18" s="14" t="s">
        <v>113</v>
      </c>
      <c r="C18" s="19" t="s">
        <v>114</v>
      </c>
      <c r="D18" s="15" t="s">
        <v>32</v>
      </c>
      <c r="E18" s="15" t="s">
        <v>106</v>
      </c>
      <c r="F18" s="15" t="s">
        <v>34</v>
      </c>
      <c r="G18" s="15" t="s">
        <v>115</v>
      </c>
      <c r="H18" s="20" t="s">
        <v>116</v>
      </c>
      <c r="I18" s="15" t="s">
        <v>108</v>
      </c>
      <c r="J18" s="15">
        <v>155</v>
      </c>
      <c r="K18" s="14">
        <f t="shared" si="3"/>
        <v>19.77073</v>
      </c>
      <c r="L18" s="14">
        <f t="shared" si="4"/>
        <v>19.77073</v>
      </c>
      <c r="M18" s="14">
        <v>19.77073</v>
      </c>
      <c r="N18" s="14"/>
      <c r="O18" s="14"/>
      <c r="P18" s="14"/>
      <c r="Q18" s="14"/>
      <c r="R18" s="14"/>
      <c r="S18" s="14"/>
      <c r="T18" s="14"/>
      <c r="U18" s="14"/>
      <c r="V18" s="15" t="s">
        <v>117</v>
      </c>
      <c r="W18" s="15" t="s">
        <v>118</v>
      </c>
      <c r="X18" s="32" t="s">
        <v>119</v>
      </c>
      <c r="Y18" s="37">
        <v>45421</v>
      </c>
      <c r="Z18" s="17" t="s">
        <v>112</v>
      </c>
      <c r="AA18" s="14"/>
      <c r="AC18" s="38"/>
    </row>
    <row r="19" s="4" customFormat="1" ht="80" customHeight="1" spans="1:29">
      <c r="A19" s="14">
        <f t="shared" si="2"/>
        <v>13</v>
      </c>
      <c r="B19" s="14" t="s">
        <v>120</v>
      </c>
      <c r="C19" s="19" t="s">
        <v>121</v>
      </c>
      <c r="D19" s="15" t="s">
        <v>32</v>
      </c>
      <c r="E19" s="15" t="s">
        <v>106</v>
      </c>
      <c r="F19" s="15" t="s">
        <v>34</v>
      </c>
      <c r="G19" s="15" t="s">
        <v>122</v>
      </c>
      <c r="H19" s="20" t="s">
        <v>123</v>
      </c>
      <c r="I19" s="15" t="s">
        <v>108</v>
      </c>
      <c r="J19" s="15">
        <v>394</v>
      </c>
      <c r="K19" s="14">
        <f t="shared" si="3"/>
        <v>45.911125</v>
      </c>
      <c r="L19" s="14">
        <f t="shared" si="4"/>
        <v>45.911125</v>
      </c>
      <c r="M19" s="14">
        <v>45.911125</v>
      </c>
      <c r="N19" s="14"/>
      <c r="O19" s="14"/>
      <c r="P19" s="14"/>
      <c r="Q19" s="14"/>
      <c r="R19" s="14"/>
      <c r="S19" s="14"/>
      <c r="T19" s="14"/>
      <c r="U19" s="14"/>
      <c r="V19" s="15" t="s">
        <v>124</v>
      </c>
      <c r="W19" s="15" t="s">
        <v>125</v>
      </c>
      <c r="X19" s="32" t="s">
        <v>126</v>
      </c>
      <c r="Y19" s="37">
        <v>45421</v>
      </c>
      <c r="Z19" s="17" t="s">
        <v>112</v>
      </c>
      <c r="AA19" s="14"/>
      <c r="AC19" s="38"/>
    </row>
    <row r="20" s="4" customFormat="1" ht="80" customHeight="1" spans="1:29">
      <c r="A20" s="14">
        <f t="shared" si="2"/>
        <v>14</v>
      </c>
      <c r="B20" s="14" t="s">
        <v>127</v>
      </c>
      <c r="C20" s="19" t="s">
        <v>128</v>
      </c>
      <c r="D20" s="15" t="s">
        <v>32</v>
      </c>
      <c r="E20" s="15" t="s">
        <v>106</v>
      </c>
      <c r="F20" s="15" t="s">
        <v>34</v>
      </c>
      <c r="G20" s="15" t="s">
        <v>129</v>
      </c>
      <c r="H20" s="20" t="s">
        <v>130</v>
      </c>
      <c r="I20" s="15" t="s">
        <v>108</v>
      </c>
      <c r="J20" s="15">
        <v>595</v>
      </c>
      <c r="K20" s="14">
        <f t="shared" si="3"/>
        <v>86.835855</v>
      </c>
      <c r="L20" s="14">
        <f t="shared" si="4"/>
        <v>86.835855</v>
      </c>
      <c r="M20" s="14">
        <v>86.835855</v>
      </c>
      <c r="N20" s="14"/>
      <c r="O20" s="14"/>
      <c r="P20" s="14"/>
      <c r="Q20" s="14"/>
      <c r="R20" s="14"/>
      <c r="S20" s="14"/>
      <c r="T20" s="14"/>
      <c r="U20" s="14"/>
      <c r="V20" s="15" t="s">
        <v>131</v>
      </c>
      <c r="W20" s="15" t="s">
        <v>132</v>
      </c>
      <c r="X20" s="32" t="s">
        <v>133</v>
      </c>
      <c r="Y20" s="37">
        <v>45421</v>
      </c>
      <c r="Z20" s="17" t="s">
        <v>112</v>
      </c>
      <c r="AA20" s="14"/>
      <c r="AC20" s="38"/>
    </row>
    <row r="21" s="4" customFormat="1" ht="80" customHeight="1" spans="1:29">
      <c r="A21" s="14">
        <f t="shared" si="2"/>
        <v>15</v>
      </c>
      <c r="B21" s="14" t="s">
        <v>134</v>
      </c>
      <c r="C21" s="19" t="s">
        <v>135</v>
      </c>
      <c r="D21" s="15" t="s">
        <v>32</v>
      </c>
      <c r="E21" s="15" t="s">
        <v>106</v>
      </c>
      <c r="F21" s="15" t="s">
        <v>34</v>
      </c>
      <c r="G21" s="15" t="s">
        <v>136</v>
      </c>
      <c r="H21" s="20" t="s">
        <v>137</v>
      </c>
      <c r="I21" s="15" t="s">
        <v>108</v>
      </c>
      <c r="J21" s="15">
        <v>441</v>
      </c>
      <c r="K21" s="14">
        <f t="shared" si="3"/>
        <v>46.756585</v>
      </c>
      <c r="L21" s="14">
        <f t="shared" si="4"/>
        <v>46.756585</v>
      </c>
      <c r="M21" s="14">
        <v>46.756585</v>
      </c>
      <c r="N21" s="14"/>
      <c r="O21" s="14"/>
      <c r="P21" s="14"/>
      <c r="Q21" s="14"/>
      <c r="R21" s="14"/>
      <c r="S21" s="14"/>
      <c r="T21" s="14"/>
      <c r="U21" s="14"/>
      <c r="V21" s="15" t="s">
        <v>138</v>
      </c>
      <c r="W21" s="15" t="s">
        <v>139</v>
      </c>
      <c r="X21" s="32" t="s">
        <v>140</v>
      </c>
      <c r="Y21" s="37">
        <v>45421</v>
      </c>
      <c r="Z21" s="17" t="s">
        <v>112</v>
      </c>
      <c r="AA21" s="14"/>
      <c r="AC21" s="38"/>
    </row>
    <row r="22" s="4" customFormat="1" ht="80" customHeight="1" spans="1:29">
      <c r="A22" s="14">
        <f t="shared" si="2"/>
        <v>16</v>
      </c>
      <c r="B22" s="14" t="s">
        <v>141</v>
      </c>
      <c r="C22" s="19" t="s">
        <v>142</v>
      </c>
      <c r="D22" s="15" t="s">
        <v>32</v>
      </c>
      <c r="E22" s="15" t="s">
        <v>106</v>
      </c>
      <c r="F22" s="15" t="s">
        <v>34</v>
      </c>
      <c r="G22" s="15" t="s">
        <v>143</v>
      </c>
      <c r="H22" s="20" t="s">
        <v>144</v>
      </c>
      <c r="I22" s="15" t="s">
        <v>108</v>
      </c>
      <c r="J22" s="15">
        <v>345</v>
      </c>
      <c r="K22" s="14">
        <f t="shared" si="3"/>
        <v>47.055865</v>
      </c>
      <c r="L22" s="14">
        <f t="shared" si="4"/>
        <v>47.055865</v>
      </c>
      <c r="M22" s="14">
        <v>47.055865</v>
      </c>
      <c r="N22" s="14"/>
      <c r="O22" s="14"/>
      <c r="P22" s="14"/>
      <c r="Q22" s="14"/>
      <c r="R22" s="14"/>
      <c r="S22" s="14"/>
      <c r="T22" s="14"/>
      <c r="U22" s="14"/>
      <c r="V22" s="15" t="s">
        <v>145</v>
      </c>
      <c r="W22" s="15" t="s">
        <v>146</v>
      </c>
      <c r="X22" s="32" t="s">
        <v>147</v>
      </c>
      <c r="Y22" s="37">
        <v>45421</v>
      </c>
      <c r="Z22" s="17" t="s">
        <v>112</v>
      </c>
      <c r="AA22" s="14"/>
      <c r="AC22" s="38"/>
    </row>
    <row r="23" s="4" customFormat="1" ht="80" customHeight="1" spans="1:29">
      <c r="A23" s="14">
        <f t="shared" si="2"/>
        <v>17</v>
      </c>
      <c r="B23" s="14" t="s">
        <v>148</v>
      </c>
      <c r="C23" s="19" t="s">
        <v>149</v>
      </c>
      <c r="D23" s="15" t="s">
        <v>32</v>
      </c>
      <c r="E23" s="15" t="s">
        <v>106</v>
      </c>
      <c r="F23" s="15" t="s">
        <v>34</v>
      </c>
      <c r="G23" s="15" t="s">
        <v>150</v>
      </c>
      <c r="H23" s="20" t="s">
        <v>151</v>
      </c>
      <c r="I23" s="15" t="s">
        <v>108</v>
      </c>
      <c r="J23" s="15">
        <v>583</v>
      </c>
      <c r="K23" s="14">
        <f t="shared" si="3"/>
        <v>73.164</v>
      </c>
      <c r="L23" s="14">
        <f t="shared" si="4"/>
        <v>73.164</v>
      </c>
      <c r="M23" s="14">
        <v>73.164</v>
      </c>
      <c r="N23" s="14"/>
      <c r="O23" s="14"/>
      <c r="P23" s="14"/>
      <c r="Q23" s="14"/>
      <c r="R23" s="14"/>
      <c r="S23" s="14"/>
      <c r="T23" s="14"/>
      <c r="U23" s="14"/>
      <c r="V23" s="15" t="s">
        <v>152</v>
      </c>
      <c r="W23" s="15" t="s">
        <v>153</v>
      </c>
      <c r="X23" s="32" t="s">
        <v>154</v>
      </c>
      <c r="Y23" s="37">
        <v>45421</v>
      </c>
      <c r="Z23" s="17" t="s">
        <v>112</v>
      </c>
      <c r="AA23" s="14"/>
      <c r="AC23" s="38"/>
    </row>
    <row r="24" s="4" customFormat="1" ht="80" customHeight="1" spans="1:29">
      <c r="A24" s="14">
        <f t="shared" si="2"/>
        <v>18</v>
      </c>
      <c r="B24" s="14" t="s">
        <v>155</v>
      </c>
      <c r="C24" s="19" t="s">
        <v>156</v>
      </c>
      <c r="D24" s="15" t="s">
        <v>32</v>
      </c>
      <c r="E24" s="15" t="s">
        <v>106</v>
      </c>
      <c r="F24" s="15" t="s">
        <v>34</v>
      </c>
      <c r="G24" s="15" t="s">
        <v>157</v>
      </c>
      <c r="H24" s="20" t="s">
        <v>158</v>
      </c>
      <c r="I24" s="15" t="s">
        <v>108</v>
      </c>
      <c r="J24" s="15">
        <v>374</v>
      </c>
      <c r="K24" s="14">
        <f t="shared" si="3"/>
        <v>43.21115</v>
      </c>
      <c r="L24" s="14">
        <f t="shared" si="4"/>
        <v>43.21115</v>
      </c>
      <c r="M24" s="14">
        <v>43.21115</v>
      </c>
      <c r="N24" s="14"/>
      <c r="O24" s="14"/>
      <c r="P24" s="14"/>
      <c r="Q24" s="14"/>
      <c r="R24" s="14"/>
      <c r="S24" s="14"/>
      <c r="T24" s="14"/>
      <c r="U24" s="14"/>
      <c r="V24" s="15" t="s">
        <v>159</v>
      </c>
      <c r="W24" s="15" t="s">
        <v>160</v>
      </c>
      <c r="X24" s="32" t="s">
        <v>161</v>
      </c>
      <c r="Y24" s="37">
        <v>45421</v>
      </c>
      <c r="Z24" s="17" t="s">
        <v>112</v>
      </c>
      <c r="AA24" s="14"/>
      <c r="AC24" s="38"/>
    </row>
    <row r="25" s="4" customFormat="1" ht="80" customHeight="1" spans="1:29">
      <c r="A25" s="14">
        <f t="shared" si="2"/>
        <v>19</v>
      </c>
      <c r="B25" s="15" t="s">
        <v>162</v>
      </c>
      <c r="C25" s="19" t="s">
        <v>163</v>
      </c>
      <c r="D25" s="15" t="s">
        <v>32</v>
      </c>
      <c r="E25" s="15" t="s">
        <v>106</v>
      </c>
      <c r="F25" s="15" t="s">
        <v>34</v>
      </c>
      <c r="G25" s="15" t="s">
        <v>164</v>
      </c>
      <c r="H25" s="20" t="s">
        <v>165</v>
      </c>
      <c r="I25" s="15" t="s">
        <v>108</v>
      </c>
      <c r="J25" s="15">
        <v>135</v>
      </c>
      <c r="K25" s="14">
        <f t="shared" si="3"/>
        <v>14.225845</v>
      </c>
      <c r="L25" s="14">
        <f t="shared" si="4"/>
        <v>14.225845</v>
      </c>
      <c r="M25" s="14">
        <v>14.225845</v>
      </c>
      <c r="N25" s="14"/>
      <c r="O25" s="14"/>
      <c r="P25" s="14"/>
      <c r="Q25" s="14"/>
      <c r="R25" s="14"/>
      <c r="S25" s="14"/>
      <c r="T25" s="14"/>
      <c r="U25" s="14"/>
      <c r="V25" s="15" t="s">
        <v>166</v>
      </c>
      <c r="W25" s="15" t="s">
        <v>167</v>
      </c>
      <c r="X25" s="32" t="s">
        <v>168</v>
      </c>
      <c r="Y25" s="37">
        <v>45421</v>
      </c>
      <c r="Z25" s="17" t="s">
        <v>112</v>
      </c>
      <c r="AA25" s="14"/>
      <c r="AC25" s="38"/>
    </row>
    <row r="26" s="4" customFormat="1" ht="61" customHeight="1" spans="1:27">
      <c r="A26" s="14">
        <f t="shared" si="2"/>
        <v>20</v>
      </c>
      <c r="B26" s="15" t="s">
        <v>169</v>
      </c>
      <c r="C26" s="15" t="s">
        <v>170</v>
      </c>
      <c r="D26" s="15" t="s">
        <v>32</v>
      </c>
      <c r="E26" s="15" t="s">
        <v>64</v>
      </c>
      <c r="F26" s="15" t="s">
        <v>34</v>
      </c>
      <c r="G26" s="15" t="s">
        <v>65</v>
      </c>
      <c r="H26" s="16" t="s">
        <v>171</v>
      </c>
      <c r="I26" s="15" t="s">
        <v>67</v>
      </c>
      <c r="J26" s="15">
        <v>100</v>
      </c>
      <c r="K26" s="14">
        <f t="shared" si="3"/>
        <v>23</v>
      </c>
      <c r="L26" s="14">
        <f t="shared" si="4"/>
        <v>23</v>
      </c>
      <c r="M26" s="14">
        <v>23</v>
      </c>
      <c r="N26" s="14"/>
      <c r="O26" s="14"/>
      <c r="P26" s="14"/>
      <c r="Q26" s="14"/>
      <c r="R26" s="14"/>
      <c r="S26" s="14"/>
      <c r="T26" s="14"/>
      <c r="U26" s="14"/>
      <c r="V26" s="15" t="s">
        <v>68</v>
      </c>
      <c r="W26" s="15" t="s">
        <v>69</v>
      </c>
      <c r="X26" s="31" t="s">
        <v>172</v>
      </c>
      <c r="Y26" s="37">
        <v>45421</v>
      </c>
      <c r="Z26" s="17" t="s">
        <v>112</v>
      </c>
      <c r="AA26" s="15"/>
    </row>
    <row r="27" s="4" customFormat="1" ht="65" customHeight="1" spans="1:27">
      <c r="A27" s="14">
        <f t="shared" si="2"/>
        <v>21</v>
      </c>
      <c r="B27" s="15" t="s">
        <v>173</v>
      </c>
      <c r="C27" s="15" t="s">
        <v>174</v>
      </c>
      <c r="D27" s="15" t="s">
        <v>32</v>
      </c>
      <c r="E27" s="15" t="s">
        <v>64</v>
      </c>
      <c r="F27" s="15" t="s">
        <v>34</v>
      </c>
      <c r="G27" s="15" t="s">
        <v>175</v>
      </c>
      <c r="H27" s="16" t="s">
        <v>176</v>
      </c>
      <c r="I27" s="15" t="s">
        <v>67</v>
      </c>
      <c r="J27" s="15">
        <v>200</v>
      </c>
      <c r="K27" s="14">
        <f t="shared" si="3"/>
        <v>46</v>
      </c>
      <c r="L27" s="14">
        <f t="shared" si="4"/>
        <v>46</v>
      </c>
      <c r="M27" s="14">
        <v>46</v>
      </c>
      <c r="N27" s="14"/>
      <c r="O27" s="14"/>
      <c r="P27" s="14"/>
      <c r="Q27" s="14"/>
      <c r="R27" s="14"/>
      <c r="S27" s="14"/>
      <c r="T27" s="14"/>
      <c r="U27" s="14"/>
      <c r="V27" s="15" t="s">
        <v>75</v>
      </c>
      <c r="W27" s="15" t="s">
        <v>76</v>
      </c>
      <c r="X27" s="31" t="s">
        <v>177</v>
      </c>
      <c r="Y27" s="37">
        <v>45421</v>
      </c>
      <c r="Z27" s="17" t="s">
        <v>112</v>
      </c>
      <c r="AA27" s="15"/>
    </row>
    <row r="28" s="4" customFormat="1" ht="57" customHeight="1" spans="1:27">
      <c r="A28" s="14">
        <f t="shared" ref="A28:A38" si="5">ROW()-6</f>
        <v>22</v>
      </c>
      <c r="B28" s="15" t="s">
        <v>178</v>
      </c>
      <c r="C28" s="15" t="s">
        <v>179</v>
      </c>
      <c r="D28" s="15" t="s">
        <v>32</v>
      </c>
      <c r="E28" s="15" t="s">
        <v>64</v>
      </c>
      <c r="F28" s="15" t="s">
        <v>34</v>
      </c>
      <c r="G28" s="15" t="s">
        <v>85</v>
      </c>
      <c r="H28" s="16" t="s">
        <v>180</v>
      </c>
      <c r="I28" s="15" t="s">
        <v>67</v>
      </c>
      <c r="J28" s="15">
        <v>100</v>
      </c>
      <c r="K28" s="14">
        <f t="shared" ref="K28:K37" si="6">SUM(M28:U28)</f>
        <v>23</v>
      </c>
      <c r="L28" s="14">
        <f t="shared" ref="L28:L37" si="7">SUM(M28:R28)</f>
        <v>23</v>
      </c>
      <c r="M28" s="14">
        <v>23</v>
      </c>
      <c r="N28" s="14"/>
      <c r="O28" s="14"/>
      <c r="P28" s="14"/>
      <c r="Q28" s="14"/>
      <c r="R28" s="14"/>
      <c r="S28" s="14"/>
      <c r="T28" s="14"/>
      <c r="U28" s="14"/>
      <c r="V28" s="15" t="s">
        <v>87</v>
      </c>
      <c r="W28" s="15" t="s">
        <v>88</v>
      </c>
      <c r="X28" s="31" t="s">
        <v>181</v>
      </c>
      <c r="Y28" s="37">
        <v>45421</v>
      </c>
      <c r="Z28" s="17" t="s">
        <v>112</v>
      </c>
      <c r="AA28" s="15"/>
    </row>
    <row r="29" s="4" customFormat="1" ht="60" customHeight="1" spans="1:27">
      <c r="A29" s="14">
        <f t="shared" si="5"/>
        <v>23</v>
      </c>
      <c r="B29" s="15" t="s">
        <v>182</v>
      </c>
      <c r="C29" s="15" t="s">
        <v>183</v>
      </c>
      <c r="D29" s="15" t="s">
        <v>32</v>
      </c>
      <c r="E29" s="15" t="s">
        <v>64</v>
      </c>
      <c r="F29" s="15" t="s">
        <v>34</v>
      </c>
      <c r="G29" s="15" t="s">
        <v>184</v>
      </c>
      <c r="H29" s="16" t="s">
        <v>185</v>
      </c>
      <c r="I29" s="15" t="s">
        <v>67</v>
      </c>
      <c r="J29" s="15">
        <v>100</v>
      </c>
      <c r="K29" s="14">
        <f t="shared" si="6"/>
        <v>23</v>
      </c>
      <c r="L29" s="14">
        <f t="shared" si="7"/>
        <v>23</v>
      </c>
      <c r="M29" s="14">
        <v>23</v>
      </c>
      <c r="N29" s="14"/>
      <c r="O29" s="14"/>
      <c r="P29" s="14"/>
      <c r="Q29" s="14"/>
      <c r="R29" s="14"/>
      <c r="S29" s="14"/>
      <c r="T29" s="14"/>
      <c r="U29" s="14"/>
      <c r="V29" s="15" t="s">
        <v>94</v>
      </c>
      <c r="W29" s="15" t="s">
        <v>95</v>
      </c>
      <c r="X29" s="31" t="s">
        <v>172</v>
      </c>
      <c r="Y29" s="37">
        <v>45421</v>
      </c>
      <c r="Z29" s="17" t="s">
        <v>112</v>
      </c>
      <c r="AA29" s="15"/>
    </row>
    <row r="30" s="4" customFormat="1" ht="60" customHeight="1" spans="1:27">
      <c r="A30" s="14">
        <f t="shared" si="5"/>
        <v>24</v>
      </c>
      <c r="B30" s="15" t="s">
        <v>186</v>
      </c>
      <c r="C30" s="17" t="s">
        <v>187</v>
      </c>
      <c r="D30" s="15" t="s">
        <v>32</v>
      </c>
      <c r="E30" s="15" t="s">
        <v>64</v>
      </c>
      <c r="F30" s="15" t="s">
        <v>34</v>
      </c>
      <c r="G30" s="15" t="s">
        <v>57</v>
      </c>
      <c r="H30" s="16" t="s">
        <v>188</v>
      </c>
      <c r="I30" s="15" t="s">
        <v>189</v>
      </c>
      <c r="J30" s="15">
        <v>2000</v>
      </c>
      <c r="K30" s="14">
        <f t="shared" si="6"/>
        <v>23</v>
      </c>
      <c r="L30" s="14">
        <f t="shared" si="7"/>
        <v>23</v>
      </c>
      <c r="M30" s="14">
        <v>23</v>
      </c>
      <c r="N30" s="14"/>
      <c r="O30" s="14"/>
      <c r="P30" s="14"/>
      <c r="Q30" s="14"/>
      <c r="R30" s="14"/>
      <c r="S30" s="14"/>
      <c r="T30" s="14"/>
      <c r="U30" s="14"/>
      <c r="V30" s="15" t="s">
        <v>190</v>
      </c>
      <c r="W30" s="15" t="s">
        <v>191</v>
      </c>
      <c r="X30" s="31" t="s">
        <v>192</v>
      </c>
      <c r="Y30" s="37">
        <v>45421</v>
      </c>
      <c r="Z30" s="17" t="s">
        <v>112</v>
      </c>
      <c r="AA30" s="15"/>
    </row>
    <row r="31" s="4" customFormat="1" ht="86" customHeight="1" spans="1:29">
      <c r="A31" s="14">
        <f t="shared" si="5"/>
        <v>25</v>
      </c>
      <c r="B31" s="14" t="s">
        <v>193</v>
      </c>
      <c r="C31" s="15" t="s">
        <v>194</v>
      </c>
      <c r="D31" s="15" t="s">
        <v>195</v>
      </c>
      <c r="E31" s="15" t="s">
        <v>196</v>
      </c>
      <c r="F31" s="15" t="s">
        <v>34</v>
      </c>
      <c r="G31" s="15" t="s">
        <v>100</v>
      </c>
      <c r="H31" s="16" t="s">
        <v>197</v>
      </c>
      <c r="I31" s="15" t="s">
        <v>198</v>
      </c>
      <c r="J31" s="15">
        <v>722</v>
      </c>
      <c r="K31" s="14">
        <f t="shared" si="6"/>
        <v>866.4</v>
      </c>
      <c r="L31" s="14">
        <f t="shared" si="7"/>
        <v>866.4</v>
      </c>
      <c r="M31" s="14">
        <v>866.4</v>
      </c>
      <c r="N31" s="14"/>
      <c r="O31" s="14"/>
      <c r="P31" s="14"/>
      <c r="Q31" s="14"/>
      <c r="R31" s="14"/>
      <c r="S31" s="14"/>
      <c r="T31" s="14"/>
      <c r="U31" s="14"/>
      <c r="V31" s="15" t="s">
        <v>199</v>
      </c>
      <c r="W31" s="33" t="s">
        <v>200</v>
      </c>
      <c r="X31" s="22" t="s">
        <v>201</v>
      </c>
      <c r="Y31" s="37">
        <v>45230</v>
      </c>
      <c r="Z31" s="17" t="s">
        <v>41</v>
      </c>
      <c r="AA31" s="14"/>
      <c r="AC31" s="38"/>
    </row>
    <row r="32" s="4" customFormat="1" ht="110" customHeight="1" spans="1:29">
      <c r="A32" s="14">
        <f t="shared" si="5"/>
        <v>26</v>
      </c>
      <c r="B32" s="14" t="s">
        <v>202</v>
      </c>
      <c r="C32" s="15" t="s">
        <v>203</v>
      </c>
      <c r="D32" s="15" t="s">
        <v>195</v>
      </c>
      <c r="E32" s="15" t="s">
        <v>196</v>
      </c>
      <c r="F32" s="15" t="s">
        <v>34</v>
      </c>
      <c r="G32" s="15" t="s">
        <v>100</v>
      </c>
      <c r="H32" s="16" t="s">
        <v>204</v>
      </c>
      <c r="I32" s="15" t="s">
        <v>198</v>
      </c>
      <c r="J32" s="15">
        <v>1162</v>
      </c>
      <c r="K32" s="14">
        <f t="shared" si="6"/>
        <v>2258.928</v>
      </c>
      <c r="L32" s="14">
        <f t="shared" si="7"/>
        <v>2258.928</v>
      </c>
      <c r="M32" s="14">
        <v>2258.928</v>
      </c>
      <c r="N32" s="14"/>
      <c r="O32" s="14"/>
      <c r="P32" s="14"/>
      <c r="Q32" s="14"/>
      <c r="R32" s="14"/>
      <c r="S32" s="14"/>
      <c r="T32" s="14"/>
      <c r="U32" s="14"/>
      <c r="V32" s="15" t="s">
        <v>205</v>
      </c>
      <c r="W32" s="14" t="s">
        <v>206</v>
      </c>
      <c r="X32" s="34" t="s">
        <v>207</v>
      </c>
      <c r="Y32" s="37">
        <v>45230</v>
      </c>
      <c r="Z32" s="17" t="s">
        <v>41</v>
      </c>
      <c r="AA32" s="14"/>
      <c r="AC32" s="38"/>
    </row>
    <row r="33" s="4" customFormat="1" ht="89" customHeight="1" spans="1:29">
      <c r="A33" s="14">
        <f t="shared" si="5"/>
        <v>27</v>
      </c>
      <c r="B33" s="14" t="s">
        <v>208</v>
      </c>
      <c r="C33" s="15" t="s">
        <v>209</v>
      </c>
      <c r="D33" s="15" t="s">
        <v>195</v>
      </c>
      <c r="E33" s="15" t="s">
        <v>210</v>
      </c>
      <c r="F33" s="15" t="s">
        <v>34</v>
      </c>
      <c r="G33" s="15" t="s">
        <v>100</v>
      </c>
      <c r="H33" s="16" t="s">
        <v>211</v>
      </c>
      <c r="I33" s="15" t="s">
        <v>198</v>
      </c>
      <c r="J33" s="15">
        <v>3096</v>
      </c>
      <c r="K33" s="14">
        <f t="shared" si="6"/>
        <v>301.93</v>
      </c>
      <c r="L33" s="14">
        <f t="shared" si="7"/>
        <v>301.93</v>
      </c>
      <c r="M33" s="14">
        <v>301.93</v>
      </c>
      <c r="N33" s="14"/>
      <c r="O33" s="14"/>
      <c r="P33" s="14"/>
      <c r="Q33" s="14"/>
      <c r="R33" s="14"/>
      <c r="S33" s="14"/>
      <c r="T33" s="14"/>
      <c r="U33" s="14"/>
      <c r="V33" s="15" t="s">
        <v>205</v>
      </c>
      <c r="W33" s="14" t="s">
        <v>206</v>
      </c>
      <c r="X33" s="32" t="s">
        <v>212</v>
      </c>
      <c r="Y33" s="37">
        <v>45230</v>
      </c>
      <c r="Z33" s="17" t="s">
        <v>41</v>
      </c>
      <c r="AA33" s="14"/>
      <c r="AC33" s="38"/>
    </row>
    <row r="34" s="4" customFormat="1" ht="104" customHeight="1" spans="1:29">
      <c r="A34" s="14">
        <f t="shared" si="5"/>
        <v>28</v>
      </c>
      <c r="B34" s="14" t="s">
        <v>213</v>
      </c>
      <c r="C34" s="15" t="s">
        <v>214</v>
      </c>
      <c r="D34" s="15" t="s">
        <v>195</v>
      </c>
      <c r="E34" s="15" t="s">
        <v>215</v>
      </c>
      <c r="F34" s="15" t="s">
        <v>34</v>
      </c>
      <c r="G34" s="15" t="s">
        <v>100</v>
      </c>
      <c r="H34" s="16" t="s">
        <v>216</v>
      </c>
      <c r="I34" s="15" t="s">
        <v>198</v>
      </c>
      <c r="J34" s="15">
        <v>500</v>
      </c>
      <c r="K34" s="14">
        <f t="shared" si="6"/>
        <v>25</v>
      </c>
      <c r="L34" s="14">
        <f t="shared" si="7"/>
        <v>25</v>
      </c>
      <c r="M34" s="14">
        <v>25</v>
      </c>
      <c r="N34" s="14"/>
      <c r="O34" s="14"/>
      <c r="P34" s="14"/>
      <c r="Q34" s="14"/>
      <c r="R34" s="14"/>
      <c r="S34" s="14"/>
      <c r="T34" s="14"/>
      <c r="U34" s="14"/>
      <c r="V34" s="15" t="s">
        <v>205</v>
      </c>
      <c r="W34" s="14" t="s">
        <v>206</v>
      </c>
      <c r="X34" s="32" t="s">
        <v>217</v>
      </c>
      <c r="Y34" s="37">
        <v>45230</v>
      </c>
      <c r="Z34" s="17" t="s">
        <v>41</v>
      </c>
      <c r="AA34" s="14"/>
      <c r="AC34" s="38"/>
    </row>
    <row r="35" s="4" customFormat="1" ht="115" customHeight="1" spans="1:29">
      <c r="A35" s="14">
        <f t="shared" si="5"/>
        <v>29</v>
      </c>
      <c r="B35" s="14" t="s">
        <v>218</v>
      </c>
      <c r="C35" s="15" t="s">
        <v>219</v>
      </c>
      <c r="D35" s="15" t="s">
        <v>220</v>
      </c>
      <c r="E35" s="15" t="s">
        <v>221</v>
      </c>
      <c r="F35" s="15" t="s">
        <v>34</v>
      </c>
      <c r="G35" s="15" t="s">
        <v>222</v>
      </c>
      <c r="H35" s="18" t="s">
        <v>223</v>
      </c>
      <c r="I35" s="15" t="s">
        <v>224</v>
      </c>
      <c r="J35" s="15">
        <v>1</v>
      </c>
      <c r="K35" s="14">
        <f t="shared" si="6"/>
        <v>1760</v>
      </c>
      <c r="L35" s="14">
        <f t="shared" si="7"/>
        <v>760</v>
      </c>
      <c r="M35" s="14">
        <v>760</v>
      </c>
      <c r="N35" s="14"/>
      <c r="O35" s="14"/>
      <c r="P35" s="14"/>
      <c r="Q35" s="14"/>
      <c r="R35" s="14"/>
      <c r="S35" s="14"/>
      <c r="T35" s="14">
        <v>1000</v>
      </c>
      <c r="U35" s="14"/>
      <c r="V35" s="15" t="s">
        <v>115</v>
      </c>
      <c r="W35" s="14" t="s">
        <v>225</v>
      </c>
      <c r="X35" s="22" t="s">
        <v>226</v>
      </c>
      <c r="Y35" s="37">
        <v>45230</v>
      </c>
      <c r="Z35" s="17" t="s">
        <v>41</v>
      </c>
      <c r="AA35" s="14"/>
      <c r="AC35" s="38"/>
    </row>
    <row r="36" s="4" customFormat="1" ht="104" customHeight="1" spans="1:29">
      <c r="A36" s="14">
        <f t="shared" si="5"/>
        <v>30</v>
      </c>
      <c r="B36" s="14" t="s">
        <v>227</v>
      </c>
      <c r="C36" s="15" t="s">
        <v>228</v>
      </c>
      <c r="D36" s="15" t="s">
        <v>220</v>
      </c>
      <c r="E36" s="15" t="s">
        <v>221</v>
      </c>
      <c r="F36" s="15" t="s">
        <v>34</v>
      </c>
      <c r="G36" s="15" t="s">
        <v>229</v>
      </c>
      <c r="H36" s="16" t="s">
        <v>230</v>
      </c>
      <c r="I36" s="15" t="s">
        <v>224</v>
      </c>
      <c r="J36" s="15">
        <v>1</v>
      </c>
      <c r="K36" s="14">
        <f t="shared" si="6"/>
        <v>2650</v>
      </c>
      <c r="L36" s="14">
        <f t="shared" si="7"/>
        <v>1432</v>
      </c>
      <c r="M36" s="14">
        <v>1432</v>
      </c>
      <c r="N36" s="14"/>
      <c r="O36" s="14"/>
      <c r="P36" s="14"/>
      <c r="Q36" s="14"/>
      <c r="R36" s="14"/>
      <c r="S36" s="14"/>
      <c r="T36" s="14">
        <v>1000</v>
      </c>
      <c r="U36" s="14">
        <v>218</v>
      </c>
      <c r="V36" s="15" t="s">
        <v>143</v>
      </c>
      <c r="W36" s="14" t="s">
        <v>231</v>
      </c>
      <c r="X36" s="22" t="s">
        <v>232</v>
      </c>
      <c r="Y36" s="37">
        <v>45230</v>
      </c>
      <c r="Z36" s="17" t="s">
        <v>41</v>
      </c>
      <c r="AA36" s="15"/>
      <c r="AC36" s="38"/>
    </row>
    <row r="37" s="4" customFormat="1" ht="80" customHeight="1" spans="1:27">
      <c r="A37" s="14">
        <f t="shared" si="5"/>
        <v>31</v>
      </c>
      <c r="B37" s="14" t="s">
        <v>233</v>
      </c>
      <c r="C37" s="15" t="s">
        <v>234</v>
      </c>
      <c r="D37" s="15" t="s">
        <v>220</v>
      </c>
      <c r="E37" s="15" t="s">
        <v>235</v>
      </c>
      <c r="F37" s="15" t="s">
        <v>34</v>
      </c>
      <c r="G37" s="15" t="s">
        <v>236</v>
      </c>
      <c r="H37" s="18" t="s">
        <v>237</v>
      </c>
      <c r="I37" s="15" t="s">
        <v>238</v>
      </c>
      <c r="J37" s="15">
        <v>7.5</v>
      </c>
      <c r="K37" s="14">
        <v>375</v>
      </c>
      <c r="L37" s="14">
        <v>375</v>
      </c>
      <c r="M37" s="14">
        <v>375</v>
      </c>
      <c r="N37" s="14"/>
      <c r="O37" s="14"/>
      <c r="P37" s="14"/>
      <c r="Q37" s="14"/>
      <c r="R37" s="14"/>
      <c r="S37" s="14"/>
      <c r="T37" s="14"/>
      <c r="U37" s="14"/>
      <c r="V37" s="15" t="s">
        <v>38</v>
      </c>
      <c r="W37" s="14" t="s">
        <v>39</v>
      </c>
      <c r="X37" s="18" t="s">
        <v>239</v>
      </c>
      <c r="Y37" s="39">
        <v>45530</v>
      </c>
      <c r="Z37" s="17" t="s">
        <v>240</v>
      </c>
      <c r="AA37" s="15"/>
    </row>
    <row r="38" s="4" customFormat="1" ht="80" customHeight="1" spans="1:29">
      <c r="A38" s="14">
        <f t="shared" si="5"/>
        <v>32</v>
      </c>
      <c r="B38" s="14" t="s">
        <v>241</v>
      </c>
      <c r="C38" s="15" t="s">
        <v>242</v>
      </c>
      <c r="D38" s="15" t="s">
        <v>220</v>
      </c>
      <c r="E38" s="15" t="s">
        <v>243</v>
      </c>
      <c r="F38" s="15" t="s">
        <v>34</v>
      </c>
      <c r="G38" s="15" t="s">
        <v>157</v>
      </c>
      <c r="H38" s="16" t="s">
        <v>244</v>
      </c>
      <c r="I38" s="15" t="s">
        <v>238</v>
      </c>
      <c r="J38" s="15">
        <v>31.567</v>
      </c>
      <c r="K38" s="14">
        <f>SUM(M38:U38)</f>
        <v>1476</v>
      </c>
      <c r="L38" s="14">
        <f>SUM(M38:R38)</f>
        <v>1159.184</v>
      </c>
      <c r="M38" s="14"/>
      <c r="N38" s="14"/>
      <c r="O38" s="14">
        <v>1159.184</v>
      </c>
      <c r="P38" s="14"/>
      <c r="Q38" s="14"/>
      <c r="R38" s="14"/>
      <c r="S38" s="14"/>
      <c r="T38" s="14"/>
      <c r="U38" s="14">
        <v>316.816</v>
      </c>
      <c r="V38" s="15" t="s">
        <v>245</v>
      </c>
      <c r="W38" s="15" t="s">
        <v>246</v>
      </c>
      <c r="X38" s="32" t="s">
        <v>247</v>
      </c>
      <c r="Y38" s="37">
        <v>45230</v>
      </c>
      <c r="Z38" s="17" t="s">
        <v>41</v>
      </c>
      <c r="AA38" s="37"/>
      <c r="AC38" s="38"/>
    </row>
    <row r="39" s="4" customFormat="1" ht="80" customHeight="1" spans="1:29">
      <c r="A39" s="14">
        <f t="shared" ref="A38:A45" si="8">ROW()-6</f>
        <v>33</v>
      </c>
      <c r="B39" s="14" t="s">
        <v>248</v>
      </c>
      <c r="C39" s="15" t="s">
        <v>249</v>
      </c>
      <c r="D39" s="15" t="s">
        <v>220</v>
      </c>
      <c r="E39" s="15" t="s">
        <v>243</v>
      </c>
      <c r="F39" s="15" t="s">
        <v>34</v>
      </c>
      <c r="G39" s="15" t="s">
        <v>250</v>
      </c>
      <c r="H39" s="16" t="s">
        <v>251</v>
      </c>
      <c r="I39" s="15" t="s">
        <v>238</v>
      </c>
      <c r="J39" s="15">
        <v>6.8</v>
      </c>
      <c r="K39" s="14">
        <f>SUM(M39:U39)</f>
        <v>174.907421</v>
      </c>
      <c r="L39" s="14">
        <f>SUM(M39:R39)</f>
        <v>174.907421</v>
      </c>
      <c r="M39" s="14"/>
      <c r="N39" s="27">
        <v>174.907421</v>
      </c>
      <c r="O39" s="14"/>
      <c r="P39" s="14"/>
      <c r="Q39" s="14"/>
      <c r="R39" s="14"/>
      <c r="S39" s="14"/>
      <c r="T39" s="14"/>
      <c r="U39" s="14"/>
      <c r="V39" s="15" t="s">
        <v>199</v>
      </c>
      <c r="W39" s="33" t="s">
        <v>200</v>
      </c>
      <c r="X39" s="22" t="s">
        <v>252</v>
      </c>
      <c r="Y39" s="37">
        <v>45230</v>
      </c>
      <c r="Z39" s="17" t="s">
        <v>41</v>
      </c>
      <c r="AA39" s="15"/>
      <c r="AC39" s="38"/>
    </row>
    <row r="40" s="4" customFormat="1" ht="80" customHeight="1" spans="1:29">
      <c r="A40" s="14">
        <f t="shared" si="8"/>
        <v>34</v>
      </c>
      <c r="B40" s="14" t="s">
        <v>253</v>
      </c>
      <c r="C40" s="15" t="s">
        <v>254</v>
      </c>
      <c r="D40" s="15" t="s">
        <v>220</v>
      </c>
      <c r="E40" s="15" t="s">
        <v>243</v>
      </c>
      <c r="F40" s="15" t="s">
        <v>34</v>
      </c>
      <c r="G40" s="15" t="s">
        <v>255</v>
      </c>
      <c r="H40" s="16" t="s">
        <v>256</v>
      </c>
      <c r="I40" s="15" t="s">
        <v>238</v>
      </c>
      <c r="J40" s="15">
        <v>16</v>
      </c>
      <c r="K40" s="14">
        <v>400</v>
      </c>
      <c r="L40" s="14">
        <v>400</v>
      </c>
      <c r="M40" s="14"/>
      <c r="N40" s="14">
        <v>400</v>
      </c>
      <c r="O40" s="14"/>
      <c r="P40" s="14"/>
      <c r="Q40" s="14"/>
      <c r="R40" s="14"/>
      <c r="S40" s="14"/>
      <c r="T40" s="14"/>
      <c r="U40" s="14"/>
      <c r="V40" s="15" t="s">
        <v>199</v>
      </c>
      <c r="W40" s="33" t="s">
        <v>200</v>
      </c>
      <c r="X40" s="22" t="s">
        <v>257</v>
      </c>
      <c r="Y40" s="37">
        <v>45230</v>
      </c>
      <c r="Z40" s="17" t="s">
        <v>41</v>
      </c>
      <c r="AA40" s="15"/>
      <c r="AC40" s="38"/>
    </row>
    <row r="41" s="4" customFormat="1" ht="80" customHeight="1" spans="1:29">
      <c r="A41" s="14">
        <f t="shared" si="8"/>
        <v>35</v>
      </c>
      <c r="B41" s="14" t="s">
        <v>258</v>
      </c>
      <c r="C41" s="15" t="s">
        <v>259</v>
      </c>
      <c r="D41" s="15" t="s">
        <v>220</v>
      </c>
      <c r="E41" s="15" t="s">
        <v>243</v>
      </c>
      <c r="F41" s="15" t="s">
        <v>34</v>
      </c>
      <c r="G41" s="15" t="s">
        <v>260</v>
      </c>
      <c r="H41" s="16" t="s">
        <v>261</v>
      </c>
      <c r="I41" s="15" t="s">
        <v>238</v>
      </c>
      <c r="J41" s="15">
        <v>16</v>
      </c>
      <c r="K41" s="14">
        <v>400</v>
      </c>
      <c r="L41" s="14">
        <v>400</v>
      </c>
      <c r="M41" s="14"/>
      <c r="N41" s="14">
        <v>400</v>
      </c>
      <c r="O41" s="14"/>
      <c r="P41" s="14"/>
      <c r="Q41" s="14"/>
      <c r="R41" s="14"/>
      <c r="S41" s="14"/>
      <c r="T41" s="14"/>
      <c r="U41" s="14"/>
      <c r="V41" s="15" t="s">
        <v>199</v>
      </c>
      <c r="W41" s="33" t="s">
        <v>200</v>
      </c>
      <c r="X41" s="22" t="s">
        <v>262</v>
      </c>
      <c r="Y41" s="37">
        <v>45230</v>
      </c>
      <c r="Z41" s="17" t="s">
        <v>41</v>
      </c>
      <c r="AA41" s="15"/>
      <c r="AC41" s="38"/>
    </row>
    <row r="42" s="4" customFormat="1" ht="80" customHeight="1" spans="1:29">
      <c r="A42" s="14">
        <f t="shared" si="8"/>
        <v>36</v>
      </c>
      <c r="B42" s="14" t="s">
        <v>263</v>
      </c>
      <c r="C42" s="15" t="s">
        <v>264</v>
      </c>
      <c r="D42" s="15" t="s">
        <v>220</v>
      </c>
      <c r="E42" s="15" t="s">
        <v>243</v>
      </c>
      <c r="F42" s="15" t="s">
        <v>34</v>
      </c>
      <c r="G42" s="15" t="s">
        <v>265</v>
      </c>
      <c r="H42" s="16" t="s">
        <v>266</v>
      </c>
      <c r="I42" s="15" t="s">
        <v>238</v>
      </c>
      <c r="J42" s="15">
        <v>16</v>
      </c>
      <c r="K42" s="14">
        <f t="shared" ref="K42:K49" si="9">SUM(M42:U42)</f>
        <v>423.070468</v>
      </c>
      <c r="L42" s="14">
        <f t="shared" ref="L42:L49" si="10">SUM(M42:R42)</f>
        <v>423.070468</v>
      </c>
      <c r="M42" s="14"/>
      <c r="N42" s="14">
        <v>423.070468</v>
      </c>
      <c r="O42" s="14"/>
      <c r="P42" s="14"/>
      <c r="Q42" s="14"/>
      <c r="R42" s="14"/>
      <c r="S42" s="14"/>
      <c r="T42" s="14"/>
      <c r="U42" s="14"/>
      <c r="V42" s="15" t="s">
        <v>199</v>
      </c>
      <c r="W42" s="33" t="s">
        <v>200</v>
      </c>
      <c r="X42" s="22" t="s">
        <v>267</v>
      </c>
      <c r="Y42" s="37">
        <v>45230</v>
      </c>
      <c r="Z42" s="17" t="s">
        <v>41</v>
      </c>
      <c r="AA42" s="15"/>
      <c r="AC42" s="38"/>
    </row>
    <row r="43" s="4" customFormat="1" ht="80" customHeight="1" spans="1:29">
      <c r="A43" s="14">
        <f t="shared" si="8"/>
        <v>37</v>
      </c>
      <c r="B43" s="14" t="s">
        <v>268</v>
      </c>
      <c r="C43" s="15" t="s">
        <v>269</v>
      </c>
      <c r="D43" s="15" t="s">
        <v>220</v>
      </c>
      <c r="E43" s="15" t="s">
        <v>270</v>
      </c>
      <c r="F43" s="15" t="s">
        <v>34</v>
      </c>
      <c r="G43" s="15" t="s">
        <v>271</v>
      </c>
      <c r="H43" s="16" t="s">
        <v>272</v>
      </c>
      <c r="I43" s="15" t="s">
        <v>238</v>
      </c>
      <c r="J43" s="15">
        <v>6</v>
      </c>
      <c r="K43" s="14">
        <f t="shared" si="9"/>
        <v>309.771886</v>
      </c>
      <c r="L43" s="14">
        <f t="shared" si="10"/>
        <v>309.771886</v>
      </c>
      <c r="M43" s="14"/>
      <c r="N43" s="14">
        <v>309.771886</v>
      </c>
      <c r="O43" s="14"/>
      <c r="P43" s="14"/>
      <c r="Q43" s="14"/>
      <c r="R43" s="14"/>
      <c r="S43" s="14"/>
      <c r="T43" s="14"/>
      <c r="U43" s="14"/>
      <c r="V43" s="15" t="s">
        <v>199</v>
      </c>
      <c r="W43" s="33" t="s">
        <v>200</v>
      </c>
      <c r="X43" s="22" t="s">
        <v>273</v>
      </c>
      <c r="Y43" s="37">
        <v>45230</v>
      </c>
      <c r="Z43" s="17" t="s">
        <v>41</v>
      </c>
      <c r="AA43" s="15"/>
      <c r="AC43" s="38"/>
    </row>
    <row r="44" s="4" customFormat="1" ht="87" customHeight="1" spans="1:29">
      <c r="A44" s="14">
        <f t="shared" si="8"/>
        <v>38</v>
      </c>
      <c r="B44" s="14" t="s">
        <v>274</v>
      </c>
      <c r="C44" s="15" t="s">
        <v>275</v>
      </c>
      <c r="D44" s="15" t="s">
        <v>220</v>
      </c>
      <c r="E44" s="15" t="s">
        <v>270</v>
      </c>
      <c r="F44" s="14" t="s">
        <v>34</v>
      </c>
      <c r="G44" s="15" t="s">
        <v>276</v>
      </c>
      <c r="H44" s="16" t="s">
        <v>277</v>
      </c>
      <c r="I44" s="14" t="s">
        <v>238</v>
      </c>
      <c r="J44" s="14">
        <v>7</v>
      </c>
      <c r="K44" s="14">
        <f t="shared" si="9"/>
        <v>181</v>
      </c>
      <c r="L44" s="14">
        <f t="shared" si="10"/>
        <v>181</v>
      </c>
      <c r="M44" s="14"/>
      <c r="N44" s="14"/>
      <c r="O44" s="14"/>
      <c r="P44" s="14"/>
      <c r="Q44" s="14">
        <v>181</v>
      </c>
      <c r="R44" s="14"/>
      <c r="S44" s="14"/>
      <c r="T44" s="14"/>
      <c r="U44" s="14"/>
      <c r="V44" s="15" t="s">
        <v>278</v>
      </c>
      <c r="W44" s="15" t="s">
        <v>279</v>
      </c>
      <c r="X44" s="22" t="s">
        <v>280</v>
      </c>
      <c r="Y44" s="37">
        <v>45230</v>
      </c>
      <c r="Z44" s="17" t="s">
        <v>41</v>
      </c>
      <c r="AA44" s="15"/>
      <c r="AC44" s="38"/>
    </row>
    <row r="45" s="4" customFormat="1" ht="84" customHeight="1" spans="1:27">
      <c r="A45" s="14">
        <f t="shared" si="8"/>
        <v>39</v>
      </c>
      <c r="B45" s="14" t="s">
        <v>281</v>
      </c>
      <c r="C45" s="15" t="s">
        <v>282</v>
      </c>
      <c r="D45" s="21" t="s">
        <v>220</v>
      </c>
      <c r="E45" s="15" t="s">
        <v>243</v>
      </c>
      <c r="F45" s="14" t="s">
        <v>34</v>
      </c>
      <c r="G45" s="15" t="s">
        <v>52</v>
      </c>
      <c r="H45" s="22" t="s">
        <v>283</v>
      </c>
      <c r="I45" s="14" t="s">
        <v>238</v>
      </c>
      <c r="J45" s="14">
        <v>3.348</v>
      </c>
      <c r="K45" s="14">
        <f t="shared" si="9"/>
        <v>550</v>
      </c>
      <c r="L45" s="14">
        <f t="shared" si="10"/>
        <v>550</v>
      </c>
      <c r="M45" s="14">
        <v>550</v>
      </c>
      <c r="N45" s="14"/>
      <c r="O45" s="14"/>
      <c r="P45" s="14"/>
      <c r="Q45" s="14"/>
      <c r="R45" s="14"/>
      <c r="S45" s="14"/>
      <c r="T45" s="14"/>
      <c r="U45" s="14"/>
      <c r="V45" s="14" t="s">
        <v>199</v>
      </c>
      <c r="W45" s="33" t="s">
        <v>200</v>
      </c>
      <c r="X45" s="22" t="s">
        <v>284</v>
      </c>
      <c r="Y45" s="39">
        <v>45530</v>
      </c>
      <c r="Z45" s="17" t="s">
        <v>240</v>
      </c>
      <c r="AA45" s="14"/>
    </row>
    <row r="46" s="4" customFormat="1" ht="145" customHeight="1" spans="1:29">
      <c r="A46" s="14">
        <f t="shared" ref="A46:A57" si="11">ROW()-6</f>
        <v>40</v>
      </c>
      <c r="B46" s="14" t="s">
        <v>285</v>
      </c>
      <c r="C46" s="15" t="s">
        <v>286</v>
      </c>
      <c r="D46" s="15" t="s">
        <v>220</v>
      </c>
      <c r="E46" s="15" t="s">
        <v>287</v>
      </c>
      <c r="F46" s="15" t="s">
        <v>288</v>
      </c>
      <c r="G46" s="15" t="s">
        <v>289</v>
      </c>
      <c r="H46" s="16" t="s">
        <v>290</v>
      </c>
      <c r="I46" s="15" t="s">
        <v>238</v>
      </c>
      <c r="J46" s="15">
        <v>243</v>
      </c>
      <c r="K46" s="14">
        <f t="shared" si="9"/>
        <v>3406.33</v>
      </c>
      <c r="L46" s="14">
        <f t="shared" si="10"/>
        <v>3406.33</v>
      </c>
      <c r="M46" s="14">
        <v>3406.33</v>
      </c>
      <c r="N46" s="14"/>
      <c r="O46" s="14"/>
      <c r="P46" s="14"/>
      <c r="Q46" s="14"/>
      <c r="R46" s="14"/>
      <c r="S46" s="14"/>
      <c r="T46" s="14"/>
      <c r="U46" s="14"/>
      <c r="V46" s="15" t="s">
        <v>291</v>
      </c>
      <c r="W46" s="14" t="s">
        <v>292</v>
      </c>
      <c r="X46" s="22" t="s">
        <v>293</v>
      </c>
      <c r="Y46" s="37">
        <v>45230</v>
      </c>
      <c r="Z46" s="17" t="s">
        <v>41</v>
      </c>
      <c r="AA46" s="14"/>
      <c r="AC46" s="38"/>
    </row>
    <row r="47" s="4" customFormat="1" ht="153" customHeight="1" spans="1:29">
      <c r="A47" s="14">
        <f t="shared" si="11"/>
        <v>41</v>
      </c>
      <c r="B47" s="14" t="s">
        <v>294</v>
      </c>
      <c r="C47" s="15" t="s">
        <v>295</v>
      </c>
      <c r="D47" s="15" t="s">
        <v>220</v>
      </c>
      <c r="E47" s="15" t="s">
        <v>287</v>
      </c>
      <c r="F47" s="15" t="s">
        <v>288</v>
      </c>
      <c r="G47" s="15" t="s">
        <v>122</v>
      </c>
      <c r="H47" s="16" t="s">
        <v>296</v>
      </c>
      <c r="I47" s="15" t="s">
        <v>238</v>
      </c>
      <c r="J47" s="15">
        <v>136.71</v>
      </c>
      <c r="K47" s="14">
        <f t="shared" si="9"/>
        <v>1843.67</v>
      </c>
      <c r="L47" s="14">
        <f t="shared" si="10"/>
        <v>1843.67</v>
      </c>
      <c r="M47" s="14">
        <v>1843.67</v>
      </c>
      <c r="N47" s="14"/>
      <c r="O47" s="14"/>
      <c r="P47" s="14"/>
      <c r="Q47" s="14"/>
      <c r="R47" s="14"/>
      <c r="S47" s="14"/>
      <c r="T47" s="14"/>
      <c r="U47" s="14"/>
      <c r="V47" s="15" t="s">
        <v>291</v>
      </c>
      <c r="W47" s="14" t="s">
        <v>292</v>
      </c>
      <c r="X47" s="22" t="s">
        <v>297</v>
      </c>
      <c r="Y47" s="37">
        <v>45230</v>
      </c>
      <c r="Z47" s="17" t="s">
        <v>41</v>
      </c>
      <c r="AA47" s="14"/>
      <c r="AC47" s="38"/>
    </row>
    <row r="48" s="4" customFormat="1" ht="70" customHeight="1" spans="1:29">
      <c r="A48" s="14">
        <f t="shared" si="11"/>
        <v>42</v>
      </c>
      <c r="B48" s="14" t="s">
        <v>298</v>
      </c>
      <c r="C48" s="15" t="s">
        <v>299</v>
      </c>
      <c r="D48" s="15" t="s">
        <v>220</v>
      </c>
      <c r="E48" s="15" t="s">
        <v>300</v>
      </c>
      <c r="F48" s="15" t="s">
        <v>34</v>
      </c>
      <c r="G48" s="15" t="s">
        <v>157</v>
      </c>
      <c r="H48" s="16" t="s">
        <v>301</v>
      </c>
      <c r="I48" s="15" t="s">
        <v>238</v>
      </c>
      <c r="J48" s="15">
        <v>3368.34</v>
      </c>
      <c r="K48" s="14">
        <f t="shared" si="9"/>
        <v>400</v>
      </c>
      <c r="L48" s="14">
        <f t="shared" si="10"/>
        <v>400</v>
      </c>
      <c r="M48" s="14"/>
      <c r="N48" s="14">
        <v>400</v>
      </c>
      <c r="O48" s="14"/>
      <c r="P48" s="14"/>
      <c r="Q48" s="14"/>
      <c r="R48" s="14"/>
      <c r="S48" s="14"/>
      <c r="T48" s="14"/>
      <c r="U48" s="14"/>
      <c r="V48" s="15" t="s">
        <v>302</v>
      </c>
      <c r="W48" s="14" t="s">
        <v>303</v>
      </c>
      <c r="X48" s="31" t="s">
        <v>304</v>
      </c>
      <c r="Y48" s="37">
        <v>45230</v>
      </c>
      <c r="Z48" s="17" t="s">
        <v>41</v>
      </c>
      <c r="AA48" s="15"/>
      <c r="AC48" s="38"/>
    </row>
    <row r="49" s="4" customFormat="1" ht="75" customHeight="1" spans="1:29">
      <c r="A49" s="14">
        <f t="shared" si="11"/>
        <v>43</v>
      </c>
      <c r="B49" s="14" t="s">
        <v>305</v>
      </c>
      <c r="C49" s="15" t="s">
        <v>306</v>
      </c>
      <c r="D49" s="15" t="s">
        <v>220</v>
      </c>
      <c r="E49" s="15" t="s">
        <v>307</v>
      </c>
      <c r="F49" s="15" t="s">
        <v>34</v>
      </c>
      <c r="G49" s="15" t="s">
        <v>100</v>
      </c>
      <c r="H49" s="16" t="s">
        <v>308</v>
      </c>
      <c r="I49" s="15" t="s">
        <v>102</v>
      </c>
      <c r="J49" s="15">
        <v>999</v>
      </c>
      <c r="K49" s="14">
        <f t="shared" si="9"/>
        <v>89.91</v>
      </c>
      <c r="L49" s="14">
        <f t="shared" si="10"/>
        <v>89.91</v>
      </c>
      <c r="M49" s="14">
        <v>89.91</v>
      </c>
      <c r="N49" s="14"/>
      <c r="O49" s="14"/>
      <c r="P49" s="14"/>
      <c r="Q49" s="14"/>
      <c r="R49" s="14"/>
      <c r="S49" s="14"/>
      <c r="T49" s="14"/>
      <c r="U49" s="14"/>
      <c r="V49" s="15" t="s">
        <v>309</v>
      </c>
      <c r="W49" s="15" t="s">
        <v>310</v>
      </c>
      <c r="X49" s="31" t="s">
        <v>311</v>
      </c>
      <c r="Y49" s="37">
        <v>45230</v>
      </c>
      <c r="Z49" s="17" t="s">
        <v>41</v>
      </c>
      <c r="AA49" s="14"/>
      <c r="AC49" s="38"/>
    </row>
    <row r="50" s="4" customFormat="1" ht="62" customHeight="1" spans="1:27">
      <c r="A50" s="14">
        <f t="shared" si="11"/>
        <v>44</v>
      </c>
      <c r="B50" s="14" t="s">
        <v>312</v>
      </c>
      <c r="C50" s="17" t="s">
        <v>313</v>
      </c>
      <c r="D50" s="21" t="s">
        <v>220</v>
      </c>
      <c r="E50" s="14" t="s">
        <v>314</v>
      </c>
      <c r="F50" s="14" t="s">
        <v>34</v>
      </c>
      <c r="G50" s="15" t="s">
        <v>315</v>
      </c>
      <c r="H50" s="20" t="s">
        <v>316</v>
      </c>
      <c r="I50" s="14" t="s">
        <v>238</v>
      </c>
      <c r="J50" s="14">
        <v>32</v>
      </c>
      <c r="K50" s="14">
        <v>260</v>
      </c>
      <c r="L50" s="14">
        <v>260</v>
      </c>
      <c r="M50" s="14">
        <v>260</v>
      </c>
      <c r="N50" s="14"/>
      <c r="O50" s="14"/>
      <c r="P50" s="14"/>
      <c r="Q50" s="14"/>
      <c r="R50" s="14"/>
      <c r="S50" s="14"/>
      <c r="T50" s="14"/>
      <c r="U50" s="14"/>
      <c r="V50" s="14" t="s">
        <v>143</v>
      </c>
      <c r="W50" s="14" t="s">
        <v>231</v>
      </c>
      <c r="X50" s="22" t="s">
        <v>317</v>
      </c>
      <c r="Y50" s="39">
        <v>45530</v>
      </c>
      <c r="Z50" s="17" t="s">
        <v>240</v>
      </c>
      <c r="AA50" s="14"/>
    </row>
    <row r="51" s="4" customFormat="1" ht="70" customHeight="1" spans="1:27">
      <c r="A51" s="14">
        <f t="shared" si="11"/>
        <v>45</v>
      </c>
      <c r="B51" s="14" t="s">
        <v>318</v>
      </c>
      <c r="C51" s="15" t="s">
        <v>319</v>
      </c>
      <c r="D51" s="15" t="s">
        <v>220</v>
      </c>
      <c r="E51" s="15" t="s">
        <v>320</v>
      </c>
      <c r="F51" s="15" t="s">
        <v>34</v>
      </c>
      <c r="G51" s="15" t="s">
        <v>321</v>
      </c>
      <c r="H51" s="18" t="s">
        <v>322</v>
      </c>
      <c r="I51" s="15" t="s">
        <v>102</v>
      </c>
      <c r="J51" s="15">
        <v>21</v>
      </c>
      <c r="K51" s="14">
        <v>200</v>
      </c>
      <c r="L51" s="14">
        <v>200</v>
      </c>
      <c r="M51" s="14">
        <v>200</v>
      </c>
      <c r="N51" s="14"/>
      <c r="O51" s="14"/>
      <c r="P51" s="14"/>
      <c r="Q51" s="14"/>
      <c r="R51" s="14"/>
      <c r="S51" s="14"/>
      <c r="T51" s="14"/>
      <c r="U51" s="14"/>
      <c r="V51" s="15" t="s">
        <v>115</v>
      </c>
      <c r="W51" s="14" t="s">
        <v>225</v>
      </c>
      <c r="X51" s="22" t="s">
        <v>323</v>
      </c>
      <c r="Y51" s="39">
        <v>45530</v>
      </c>
      <c r="Z51" s="17" t="s">
        <v>240</v>
      </c>
      <c r="AA51" s="14"/>
    </row>
    <row r="52" s="4" customFormat="1" ht="66" customHeight="1" spans="1:27">
      <c r="A52" s="14">
        <f t="shared" si="11"/>
        <v>46</v>
      </c>
      <c r="B52" s="14" t="s">
        <v>324</v>
      </c>
      <c r="C52" s="15" t="s">
        <v>325</v>
      </c>
      <c r="D52" s="15" t="s">
        <v>220</v>
      </c>
      <c r="E52" s="15" t="s">
        <v>320</v>
      </c>
      <c r="F52" s="15" t="s">
        <v>34</v>
      </c>
      <c r="G52" s="15" t="s">
        <v>52</v>
      </c>
      <c r="H52" s="22" t="s">
        <v>326</v>
      </c>
      <c r="I52" s="15" t="s">
        <v>189</v>
      </c>
      <c r="J52" s="15">
        <v>35000</v>
      </c>
      <c r="K52" s="14">
        <f>SUM(M52:U52)</f>
        <v>395</v>
      </c>
      <c r="L52" s="14">
        <f>SUM(M52:R52)</f>
        <v>395</v>
      </c>
      <c r="M52" s="14">
        <v>395</v>
      </c>
      <c r="N52" s="14"/>
      <c r="O52" s="14"/>
      <c r="P52" s="14"/>
      <c r="Q52" s="14"/>
      <c r="R52" s="14"/>
      <c r="S52" s="14"/>
      <c r="T52" s="14"/>
      <c r="U52" s="14"/>
      <c r="V52" s="15" t="s">
        <v>38</v>
      </c>
      <c r="W52" s="14" t="s">
        <v>39</v>
      </c>
      <c r="X52" s="22" t="s">
        <v>327</v>
      </c>
      <c r="Y52" s="39">
        <v>45530</v>
      </c>
      <c r="Z52" s="17" t="s">
        <v>240</v>
      </c>
      <c r="AA52" s="14"/>
    </row>
    <row r="53" s="4" customFormat="1" ht="72" customHeight="1" spans="1:27">
      <c r="A53" s="14">
        <f t="shared" si="11"/>
        <v>47</v>
      </c>
      <c r="B53" s="14" t="s">
        <v>328</v>
      </c>
      <c r="C53" s="15" t="s">
        <v>329</v>
      </c>
      <c r="D53" s="15" t="s">
        <v>220</v>
      </c>
      <c r="E53" s="15" t="s">
        <v>320</v>
      </c>
      <c r="F53" s="15" t="s">
        <v>34</v>
      </c>
      <c r="G53" s="15" t="s">
        <v>35</v>
      </c>
      <c r="H53" s="22" t="s">
        <v>330</v>
      </c>
      <c r="I53" s="15" t="s">
        <v>238</v>
      </c>
      <c r="J53" s="15">
        <v>6</v>
      </c>
      <c r="K53" s="14">
        <f>SUM(M53:U53)</f>
        <v>200</v>
      </c>
      <c r="L53" s="14">
        <f>SUM(M53:R53)</f>
        <v>200</v>
      </c>
      <c r="M53" s="14">
        <v>200</v>
      </c>
      <c r="N53" s="14"/>
      <c r="O53" s="14"/>
      <c r="P53" s="14"/>
      <c r="Q53" s="14"/>
      <c r="R53" s="14"/>
      <c r="S53" s="14"/>
      <c r="T53" s="14"/>
      <c r="U53" s="14"/>
      <c r="V53" s="15" t="s">
        <v>38</v>
      </c>
      <c r="W53" s="14" t="s">
        <v>39</v>
      </c>
      <c r="X53" s="22" t="s">
        <v>331</v>
      </c>
      <c r="Y53" s="39">
        <v>45530</v>
      </c>
      <c r="Z53" s="17" t="s">
        <v>240</v>
      </c>
      <c r="AA53" s="14"/>
    </row>
    <row r="54" s="4" customFormat="1" ht="55" customHeight="1" spans="1:29">
      <c r="A54" s="14">
        <f t="shared" si="11"/>
        <v>48</v>
      </c>
      <c r="B54" s="14" t="s">
        <v>332</v>
      </c>
      <c r="C54" s="15" t="s">
        <v>333</v>
      </c>
      <c r="D54" s="15" t="s">
        <v>334</v>
      </c>
      <c r="E54" s="15" t="s">
        <v>335</v>
      </c>
      <c r="F54" s="15" t="s">
        <v>34</v>
      </c>
      <c r="G54" s="15" t="s">
        <v>100</v>
      </c>
      <c r="H54" s="16" t="s">
        <v>336</v>
      </c>
      <c r="I54" s="15" t="s">
        <v>337</v>
      </c>
      <c r="J54" s="15">
        <v>169.75</v>
      </c>
      <c r="K54" s="14">
        <f>SUM(M54:U54)</f>
        <v>169.75</v>
      </c>
      <c r="L54" s="14">
        <f>SUM(M54:R54)</f>
        <v>169.75</v>
      </c>
      <c r="M54" s="14">
        <v>169.75</v>
      </c>
      <c r="N54" s="14"/>
      <c r="O54" s="14"/>
      <c r="P54" s="14"/>
      <c r="Q54" s="14"/>
      <c r="R54" s="14"/>
      <c r="S54" s="14"/>
      <c r="T54" s="14"/>
      <c r="U54" s="14"/>
      <c r="V54" s="15" t="s">
        <v>338</v>
      </c>
      <c r="W54" s="14" t="s">
        <v>339</v>
      </c>
      <c r="X54" s="32" t="s">
        <v>340</v>
      </c>
      <c r="Y54" s="37">
        <v>45230</v>
      </c>
      <c r="Z54" s="17" t="s">
        <v>41</v>
      </c>
      <c r="AA54" s="14"/>
      <c r="AC54" s="38"/>
    </row>
    <row r="55" s="4" customFormat="1" ht="94" customHeight="1" spans="1:29">
      <c r="A55" s="14">
        <f t="shared" si="11"/>
        <v>49</v>
      </c>
      <c r="B55" s="14" t="s">
        <v>341</v>
      </c>
      <c r="C55" s="15" t="s">
        <v>342</v>
      </c>
      <c r="D55" s="15" t="s">
        <v>343</v>
      </c>
      <c r="E55" s="15" t="s">
        <v>344</v>
      </c>
      <c r="F55" s="15" t="s">
        <v>34</v>
      </c>
      <c r="G55" s="15" t="s">
        <v>100</v>
      </c>
      <c r="H55" s="16" t="s">
        <v>345</v>
      </c>
      <c r="I55" s="15" t="s">
        <v>198</v>
      </c>
      <c r="J55" s="15">
        <v>3828</v>
      </c>
      <c r="K55" s="14">
        <v>976.35</v>
      </c>
      <c r="L55" s="14">
        <v>976.35</v>
      </c>
      <c r="M55" s="14">
        <v>976.35</v>
      </c>
      <c r="N55" s="14"/>
      <c r="O55" s="14"/>
      <c r="P55" s="14"/>
      <c r="Q55" s="14"/>
      <c r="R55" s="14"/>
      <c r="S55" s="14"/>
      <c r="T55" s="14"/>
      <c r="U55" s="14"/>
      <c r="V55" s="15" t="s">
        <v>346</v>
      </c>
      <c r="W55" s="33" t="s">
        <v>347</v>
      </c>
      <c r="X55" s="32" t="s">
        <v>348</v>
      </c>
      <c r="Y55" s="37">
        <v>45230</v>
      </c>
      <c r="Z55" s="17" t="s">
        <v>41</v>
      </c>
      <c r="AA55" s="14"/>
      <c r="AC55" s="38"/>
    </row>
    <row r="56" s="4" customFormat="1" ht="59" customHeight="1" spans="1:29">
      <c r="A56" s="14">
        <f t="shared" si="11"/>
        <v>50</v>
      </c>
      <c r="B56" s="14" t="s">
        <v>349</v>
      </c>
      <c r="C56" s="23" t="s">
        <v>350</v>
      </c>
      <c r="D56" s="23" t="s">
        <v>350</v>
      </c>
      <c r="E56" s="23" t="s">
        <v>350</v>
      </c>
      <c r="F56" s="24" t="s">
        <v>34</v>
      </c>
      <c r="G56" s="23" t="s">
        <v>100</v>
      </c>
      <c r="H56" s="16" t="s">
        <v>351</v>
      </c>
      <c r="I56" s="24" t="s">
        <v>337</v>
      </c>
      <c r="J56" s="24">
        <v>200</v>
      </c>
      <c r="K56" s="28">
        <v>200</v>
      </c>
      <c r="L56" s="28">
        <v>200</v>
      </c>
      <c r="M56" s="28">
        <v>200</v>
      </c>
      <c r="N56" s="28"/>
      <c r="O56" s="28"/>
      <c r="P56" s="28"/>
      <c r="Q56" s="28"/>
      <c r="R56" s="28"/>
      <c r="S56" s="28"/>
      <c r="T56" s="28"/>
      <c r="U56" s="28"/>
      <c r="V56" s="23" t="s">
        <v>352</v>
      </c>
      <c r="W56" s="23" t="s">
        <v>353</v>
      </c>
      <c r="X56" s="32" t="s">
        <v>354</v>
      </c>
      <c r="Y56" s="37">
        <v>45230</v>
      </c>
      <c r="Z56" s="17" t="s">
        <v>41</v>
      </c>
      <c r="AA56" s="14"/>
      <c r="AC56" s="38"/>
    </row>
    <row r="57" s="4" customFormat="1" ht="68" customHeight="1" spans="1:29">
      <c r="A57" s="14">
        <f t="shared" si="11"/>
        <v>51</v>
      </c>
      <c r="B57" s="14" t="s">
        <v>355</v>
      </c>
      <c r="C57" s="15" t="s">
        <v>356</v>
      </c>
      <c r="D57" s="15" t="s">
        <v>320</v>
      </c>
      <c r="E57" s="15" t="s">
        <v>357</v>
      </c>
      <c r="F57" s="15" t="s">
        <v>34</v>
      </c>
      <c r="G57" s="15" t="s">
        <v>100</v>
      </c>
      <c r="H57" s="16" t="s">
        <v>358</v>
      </c>
      <c r="I57" s="15" t="s">
        <v>102</v>
      </c>
      <c r="J57" s="15">
        <v>3565</v>
      </c>
      <c r="K57" s="14">
        <f>SUM(M57:U57)</f>
        <v>22.816</v>
      </c>
      <c r="L57" s="14">
        <f>SUM(M57:R57)</f>
        <v>22.816</v>
      </c>
      <c r="M57" s="14"/>
      <c r="N57" s="14"/>
      <c r="O57" s="14">
        <v>22.816</v>
      </c>
      <c r="P57" s="14"/>
      <c r="Q57" s="14"/>
      <c r="R57" s="14"/>
      <c r="S57" s="14"/>
      <c r="T57" s="14"/>
      <c r="U57" s="14"/>
      <c r="V57" s="15" t="s">
        <v>359</v>
      </c>
      <c r="W57" s="14" t="s">
        <v>360</v>
      </c>
      <c r="X57" s="32" t="s">
        <v>361</v>
      </c>
      <c r="Y57" s="37">
        <v>45230</v>
      </c>
      <c r="Z57" s="17" t="s">
        <v>41</v>
      </c>
      <c r="AA57" s="15"/>
      <c r="AC57" s="38"/>
    </row>
    <row r="58" s="5" customFormat="1" ht="14.25" spans="3:3">
      <c r="C58" s="1"/>
    </row>
  </sheetData>
  <sheetProtection formatCells="0" formatRows="0" insertRows="0" deleteRows="0" autoFilter="0"/>
  <protectedRanges>
    <protectedRange sqref="Y7:Z8 Y54:Z57 Y9:Z17 Z18 Y27:Z27 Y28:Z28 Y29:Z29 Y30:Z30 Y18 Y19:Z19 Y20:Z20 Y21:Z21 Y22:Z22 Y23:Z23 Y24:Z24 Y25:Z25 Y26:Z26 Y31:Z44 Y46:Z49 Y45:Z45 Y50:Z50 Y51:Z51 Y52:Z53" name="区域1_1"/>
  </protectedRanges>
  <autoFilter ref="A5:IV57">
    <extLst/>
  </autoFilter>
  <sortState ref="A7:AA44">
    <sortCondition ref="D7:D44"/>
    <sortCondition ref="E7:E44"/>
  </sortState>
  <mergeCells count="26">
    <mergeCell ref="A2:E2"/>
    <mergeCell ref="W2:AA2"/>
    <mergeCell ref="K3:U3"/>
    <mergeCell ref="L4:R4"/>
    <mergeCell ref="A6:F6"/>
    <mergeCell ref="A58:C58"/>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s>
  <printOptions horizontalCentered="1"/>
  <pageMargins left="0.393055555555556" right="0.393055555555556" top="0.590277777777778" bottom="0.472222222222222" header="0" footer="0.118055555555556"/>
  <pageSetup paperSize="8" scale="47" fitToHeight="0" orientation="landscape" horizontalDpi="600"/>
  <headerFooter>
    <oddFooter>&amp;C第 &amp;P 页，共 &amp;N 页</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2022-10-19T04:01:00Z</dcterms:created>
  <dcterms:modified xsi:type="dcterms:W3CDTF">2024-09-29T08:38:21Z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2052-11.8.2.12195</vt:lpwstr>
  </property>
  <property fmtid="{D5CDD505-2E9C-101B-9397-08002B2CF9AE}" pid="3" name="KSOReadingLayout">
    <vt:bool>true</vt:bool>
  </property>
  <property fmtid="{D5CDD505-2E9C-101B-9397-08002B2CF9AE}" pid="4" name="ICV">
    <vt:lpwstr>89AD33DB7BEE49BA9FC878FD4D84F63D</vt:lpwstr>
  </property>
</Properties>
</file>