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Sheet1!$A$5:$AB$20</definedName>
    <definedName name="_xlnm.Print_Titles" localSheetId="0">Sheet1!$2:$4</definedName>
    <definedName name="_xlnm.Print_Area" localSheetId="0">Sheet1!$A$1:$Z$20</definedName>
  </definedNames>
  <calcPr calcId="144525"/>
</workbook>
</file>

<file path=xl/sharedStrings.xml><?xml version="1.0" encoding="utf-8"?>
<sst xmlns="http://schemas.openxmlformats.org/spreadsheetml/2006/main" count="195" uniqueCount="143">
  <si>
    <t>麦盖提县2024年第二批自治区财政衔接推进乡村振兴补助资金项目计划表</t>
  </si>
  <si>
    <t>序号</t>
  </si>
  <si>
    <t>项目库
编号</t>
  </si>
  <si>
    <t>项目名称</t>
  </si>
  <si>
    <t>项目
类别</t>
  </si>
  <si>
    <t>项目
子类型</t>
  </si>
  <si>
    <t>建设
性质</t>
  </si>
  <si>
    <t>实施地点</t>
  </si>
  <si>
    <t>主要建设内容</t>
  </si>
  <si>
    <t>建设
单位</t>
  </si>
  <si>
    <t>建设
规模</t>
  </si>
  <si>
    <t>计划总投资
（万元）</t>
  </si>
  <si>
    <t>本次安排资金规模及来源（万元）</t>
  </si>
  <si>
    <t>项目主管
部门</t>
  </si>
  <si>
    <t>责任人</t>
  </si>
  <si>
    <t>绩效目标</t>
  </si>
  <si>
    <t>备注</t>
  </si>
  <si>
    <t>合计</t>
  </si>
  <si>
    <t>财政衔接资金</t>
  </si>
  <si>
    <t>其他涉农
整合资金</t>
  </si>
  <si>
    <t>地方政府
债券资金</t>
  </si>
  <si>
    <t>其他资金</t>
  </si>
  <si>
    <t>小计</t>
  </si>
  <si>
    <t>巩固拓展脱贫攻坚成果同乡村振兴</t>
  </si>
  <si>
    <t>以工
代赈</t>
  </si>
  <si>
    <t>少数
民族
发展</t>
  </si>
  <si>
    <t>欠发达
国有
农场</t>
  </si>
  <si>
    <t>欠发达
国有
林场</t>
  </si>
  <si>
    <t>欠发达
国有
牧场</t>
  </si>
  <si>
    <t>MGT034</t>
  </si>
  <si>
    <t>麦盖提县产业（畜牧业）扶持以奖代补项目</t>
  </si>
  <si>
    <t>产业发展</t>
  </si>
  <si>
    <t>农业社会化服务</t>
  </si>
  <si>
    <t>新建</t>
  </si>
  <si>
    <t>麦盖提县</t>
  </si>
  <si>
    <r>
      <rPr>
        <sz val="11"/>
        <rFont val="宋体"/>
        <charset val="134"/>
      </rPr>
      <t>麦盖提县实施产业（畜牧业）扶持以奖代补项目，对脱贫户及监测帮扶对象开展到户产业扶持，计划投资</t>
    </r>
    <r>
      <rPr>
        <sz val="11"/>
        <rFont val="Times New Roman"/>
        <charset val="134"/>
      </rPr>
      <t>2924.143</t>
    </r>
    <r>
      <rPr>
        <sz val="11"/>
        <rFont val="宋体"/>
        <charset val="134"/>
      </rPr>
      <t>万元。项目采取先干后补、干好再补，验收合格后，根据合格户数申请资金通过一卡通打卡发放。其中：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、引进良种母畜，按照母牛</t>
    </r>
    <r>
      <rPr>
        <sz val="11"/>
        <rFont val="Times New Roman"/>
        <charset val="134"/>
      </rPr>
      <t>4000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头、母羊</t>
    </r>
    <r>
      <rPr>
        <sz val="11"/>
        <rFont val="Times New Roman"/>
        <charset val="134"/>
      </rPr>
      <t>400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只的标准进行补助；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、自繁良种母畜，按照母牛</t>
    </r>
    <r>
      <rPr>
        <sz val="11"/>
        <rFont val="Times New Roman"/>
        <charset val="134"/>
      </rPr>
      <t>3000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头、母羊</t>
    </r>
    <r>
      <rPr>
        <sz val="11"/>
        <rFont val="Times New Roman"/>
        <charset val="134"/>
      </rPr>
      <t>300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只的标准进行补助；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、禽类养殖（鸡鸭鹅），按照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羽的标准进行补助；4、畜禽养殖提质增效。按照人工授精定胎母羊40元/只的标准进行补助。</t>
    </r>
  </si>
  <si>
    <r>
      <rPr>
        <sz val="12"/>
        <rFont val="宋体"/>
        <charset val="134"/>
      </rPr>
      <t>户</t>
    </r>
  </si>
  <si>
    <t>农业农村局
各乡（镇、场）</t>
  </si>
  <si>
    <t>陈珉
各乡（镇、场）长</t>
  </si>
  <si>
    <t>产出指标：引进良种母畜，按照母牛4000元/头、母羊400元/只的标准进行补助；自繁良种母畜，按照母牛3000元/头、母羊300元/只的标准进行补助；禽类养殖（鸡鸭鹅），按照10元/羽的标准进行补助。畜禽养殖提质增效，按照40元/只的标准进行补助，扶持户数≥4607户，资金使用合规率100%。
效益指标：带动脱贫户及监测帮扶对象发展畜禽养殖业，带动受益户全年总收入≥0.1万元，受益人口满意度≥98%。</t>
  </si>
  <si>
    <t>MGT035</t>
  </si>
  <si>
    <t>巴扎结米镇产业（林果业）扶持以奖代补项目</t>
  </si>
  <si>
    <t>巴扎结米镇</t>
  </si>
  <si>
    <r>
      <rPr>
        <sz val="11"/>
        <rFont val="宋体"/>
        <charset val="134"/>
      </rPr>
      <t>巴扎结米镇实施产业（林果业）扶持以奖代补项目，对脱贫户及监测帮扶对象开展到户产业扶持，计划投资19.77073万元。项目采取先干后补，干好再补，验收合格后，根据合格户数申请资金通过一卡通打卡发放。其中：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、红枣整形修剪，按照</t>
    </r>
    <r>
      <rPr>
        <sz val="11"/>
        <rFont val="Times New Roman"/>
        <charset val="134"/>
      </rPr>
      <t>115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亩的标准进行补助；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、核桃整形修剪，按照</t>
    </r>
    <r>
      <rPr>
        <sz val="11"/>
        <rFont val="Times New Roman"/>
        <charset val="134"/>
      </rPr>
      <t>95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亩的标准进行补助。</t>
    </r>
  </si>
  <si>
    <t>自然资源局
巴扎结米镇</t>
  </si>
  <si>
    <t>王宇峰
卜强</t>
  </si>
  <si>
    <t>产出指标：红枣整形修剪，按照115元/亩的标准进行补助；核桃整形修剪，按照95元/亩的标准进行补助。补助户数≥3022户，资金使用合规率100%。
效益指标：带动脱贫户及监测帮扶对象发展特色林果业，带动受益户全年总收入≥0.1万元，受益人口满意度≥98%。</t>
  </si>
  <si>
    <t>MGT042</t>
  </si>
  <si>
    <t>希依提墩乡产业（林果业）扶持以奖代补项目</t>
  </si>
  <si>
    <t>希依提墩乡</t>
  </si>
  <si>
    <r>
      <rPr>
        <sz val="11"/>
        <rFont val="宋体"/>
        <charset val="134"/>
      </rPr>
      <t>希依提墩乡实施产业（林果业）扶持以奖代补项目，对脱贫户及监测帮扶对象开展到户产业扶持，计划投资45.911125万元。项目采取先干后补，干好再补，验收合格后，根据合格户数申请资金通过一卡通打卡发放。其中：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、红枣整形修剪，按照</t>
    </r>
    <r>
      <rPr>
        <sz val="11"/>
        <rFont val="Times New Roman"/>
        <charset val="134"/>
      </rPr>
      <t>115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亩的标准进行补助；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、核桃整形修剪，按照</t>
    </r>
    <r>
      <rPr>
        <sz val="11"/>
        <rFont val="Times New Roman"/>
        <charset val="134"/>
      </rPr>
      <t>95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亩的标准进行补助。</t>
    </r>
  </si>
  <si>
    <t>自然资源局
希依提墩乡</t>
  </si>
  <si>
    <t>王宇峰
孙杰</t>
  </si>
  <si>
    <t>产出指标：红枣整形修剪，按照115元/亩的标准进行补助；核桃整形修剪，按照95元/亩的标准进行补助。补助户数≥394户，资金使用合规率100%。
效益指标：带动脱贫户及监测帮扶对象发展特色林果业，带动受益户全年总收入≥0.1万元，受益人口满意度≥98%。</t>
  </si>
  <si>
    <t>MGT043</t>
  </si>
  <si>
    <t>央塔克乡产业（林果业）扶持以奖代补项目</t>
  </si>
  <si>
    <t>央塔克乡</t>
  </si>
  <si>
    <r>
      <rPr>
        <sz val="11"/>
        <rFont val="宋体"/>
        <charset val="134"/>
      </rPr>
      <t>央塔克乡实施产业（林果业）扶持以奖代补项目，对脱贫户及监测帮扶对象开展到户产业扶持，计划投资86.835855万元。项目采取先干后补，干好再补，验收合格后，根据合格户数申请资金通过一卡通打卡发放。其中：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、红枣整形修剪，按照</t>
    </r>
    <r>
      <rPr>
        <sz val="11"/>
        <rFont val="Times New Roman"/>
        <charset val="134"/>
      </rPr>
      <t>115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亩的标准进行补助；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、核桃整形修剪，按照</t>
    </r>
    <r>
      <rPr>
        <sz val="11"/>
        <rFont val="Times New Roman"/>
        <charset val="134"/>
      </rPr>
      <t>95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亩的标准进行补助。</t>
    </r>
  </si>
  <si>
    <t>自然资源局
央塔克乡</t>
  </si>
  <si>
    <t>王宇峰
李亮</t>
  </si>
  <si>
    <t>产出指标：红枣整形修剪，按照115元/亩的标准进行补助；核桃整形修剪，按照95元/亩的标准进行补助。补助户数≥595户，资金使用合规率100%。
效益指标：带动脱贫户及监测帮扶对象发展特色林果业，带动受益户全年总收入≥0.1万元，受益人口满意度≥98%。</t>
  </si>
  <si>
    <t>MGT044</t>
  </si>
  <si>
    <t>吐曼塔勒乡产业（林果业）扶持以奖代补项目</t>
  </si>
  <si>
    <t>吐曼塔勒乡</t>
  </si>
  <si>
    <r>
      <rPr>
        <sz val="11"/>
        <rFont val="宋体"/>
        <charset val="134"/>
      </rPr>
      <t>吐曼塔勒乡实施产业（林果业）扶持以奖代补项目，对脱贫户及监测帮扶对象开展到户产业扶持，计划投资46.756585万元。项目采取先干后补，干好再补，验收合格后，根据合格户数申请资金通过一卡通打卡发放。其中：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、红枣整形修剪，按照</t>
    </r>
    <r>
      <rPr>
        <sz val="11"/>
        <rFont val="Times New Roman"/>
        <charset val="134"/>
      </rPr>
      <t>115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亩的标准进行补助；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、核桃整形修剪，按照</t>
    </r>
    <r>
      <rPr>
        <sz val="11"/>
        <rFont val="Times New Roman"/>
        <charset val="134"/>
      </rPr>
      <t>95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亩的标准进行补助。</t>
    </r>
  </si>
  <si>
    <t>自然资源局
吐曼塔勒乡</t>
  </si>
  <si>
    <t>王宇峰
王德成</t>
  </si>
  <si>
    <t>产出指标：红枣整形修剪，按照115元/亩的标准进行补助；核桃整形修剪，按照95元/亩的标准进行补助。补助户数≥441户，资金使用合规率100%。
效益指标：带动脱贫户及监测帮扶对象发展特色林果业，带动受益户全年总收入≥0.1万元，受益人口满意度≥98%。</t>
  </si>
  <si>
    <t>MGT045</t>
  </si>
  <si>
    <t>尕孜库勒乡产业（林果业）扶持以奖代补项目</t>
  </si>
  <si>
    <t>尕孜库勒乡</t>
  </si>
  <si>
    <r>
      <rPr>
        <sz val="11"/>
        <rFont val="宋体"/>
        <charset val="134"/>
      </rPr>
      <t>尕孜库勒乡实施产业（林果业）扶持以奖代补项目，对脱贫户及监测帮扶对象开展到户产业扶持，计划投资47.055865万元。项目采取先干后补，干好再补，验收合格后，根据合格户数申请资金通过一卡通打卡发放。其中：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、红枣整形修剪，按照</t>
    </r>
    <r>
      <rPr>
        <sz val="11"/>
        <rFont val="Times New Roman"/>
        <charset val="134"/>
      </rPr>
      <t>115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亩的标准进行补助；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、核桃整形修剪，按照</t>
    </r>
    <r>
      <rPr>
        <sz val="11"/>
        <rFont val="Times New Roman"/>
        <charset val="134"/>
      </rPr>
      <t>95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亩的标准进行补助。</t>
    </r>
  </si>
  <si>
    <t>自然资源局
尕孜库勒乡</t>
  </si>
  <si>
    <t>王宇峰
张道沛</t>
  </si>
  <si>
    <t>产出指标：红枣整形修剪，按照115元/亩的标准进行补助；核桃整形修剪，按照95元/亩的标准进行补助。补助户数≥345户，资金使用合规率100%。
效益指标：带动脱贫户及监测帮扶对象发展特色林果业，带动受益户全年总收入≥0.1万元，受益人口满意度≥98%。</t>
  </si>
  <si>
    <t>MGT046</t>
  </si>
  <si>
    <t>克孜勒阿瓦提乡产业（林果业）扶持以奖代补项目</t>
  </si>
  <si>
    <t>克孜勒阿瓦提乡</t>
  </si>
  <si>
    <r>
      <rPr>
        <sz val="11"/>
        <rFont val="宋体"/>
        <charset val="134"/>
      </rPr>
      <t>克孜勒阿瓦提乡实施产业（林果业）扶持以奖代补项目，对脱贫户及监测帮扶对象开展到户产业扶持，计划投资73.164万元。项目采取先干后补，干好再补，验收合格后，根据合格户数申请资金通过一卡通打卡发放。其中：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、红枣整形修剪，按照</t>
    </r>
    <r>
      <rPr>
        <sz val="11"/>
        <rFont val="Times New Roman"/>
        <charset val="134"/>
      </rPr>
      <t>115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亩的标准进行补助；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、核桃整形修剪，按照</t>
    </r>
    <r>
      <rPr>
        <sz val="11"/>
        <rFont val="Times New Roman"/>
        <charset val="134"/>
      </rPr>
      <t>95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亩的标准进行补助。</t>
    </r>
  </si>
  <si>
    <t>自然资源局
克孜勒阿瓦提乡</t>
  </si>
  <si>
    <t>王宇峰
范桂鸿</t>
  </si>
  <si>
    <t>产出指标：红枣整形修剪，按照115元/亩的标准进行补助；核桃整形修剪，按照95元/亩的标准进行补助。补助户数≥583户，资金使用合规率100%。
效益指标：带动脱贫户及监测帮扶对象发展特色林果业，带动受益户全年总收入≥0.1万元，受益人口满意度≥98%。</t>
  </si>
  <si>
    <t>MGT047</t>
  </si>
  <si>
    <t>库木库萨尔乡产业（林果业）扶持以奖代补项目</t>
  </si>
  <si>
    <t>库木库萨尔乡</t>
  </si>
  <si>
    <r>
      <rPr>
        <sz val="11"/>
        <rFont val="宋体"/>
        <charset val="134"/>
      </rPr>
      <t>库木库萨尔乡实施产业（林果业）扶持以奖代补项目，对脱贫户及监测帮扶对象开展到户产业扶持，计划投资43.21115万元。项目采取先干后补，干好再补，验收合格后，根据合格户数申请资金通过一卡通打卡发放。其中：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、红枣整形修剪，按照</t>
    </r>
    <r>
      <rPr>
        <sz val="11"/>
        <rFont val="Times New Roman"/>
        <charset val="134"/>
      </rPr>
      <t>115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亩的标准进行补助；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、核桃整形修剪，按照</t>
    </r>
    <r>
      <rPr>
        <sz val="11"/>
        <rFont val="Times New Roman"/>
        <charset val="134"/>
      </rPr>
      <t>95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亩的标准进行补助。</t>
    </r>
  </si>
  <si>
    <t>自然资源局
库木库萨尔乡</t>
  </si>
  <si>
    <t>王宇峰
柴天喜</t>
  </si>
  <si>
    <t>产出指标：红枣整形修剪，按照115元/亩的标准进行补助；核桃整形修剪，按照95元/亩的标准进行补助。补助户数≥374户，资金使用合规率100%。
效益指标：带动脱贫户及监测帮扶对象发展特色林果业，带动受益户全年总收入≥0.1万元，受益人口满意度≥98%。</t>
  </si>
  <si>
    <t>MGT038</t>
  </si>
  <si>
    <t>库尔玛乡产业（林果业）扶持以奖代补项目</t>
  </si>
  <si>
    <t>库尔玛乡</t>
  </si>
  <si>
    <r>
      <rPr>
        <sz val="11"/>
        <rFont val="宋体"/>
        <charset val="134"/>
      </rPr>
      <t>库尔玛乡实施产业（林果业）扶持以奖代补项目，对脱贫户及监测帮扶对象开展到户产业扶持，计划投资14.225845万元。项目采取先干后补，干好再补，验收合格后，根据合格户数申请资金通过一卡通打卡发放。红枣整形修剪，按照</t>
    </r>
    <r>
      <rPr>
        <sz val="11"/>
        <rFont val="Times New Roman"/>
        <charset val="134"/>
      </rPr>
      <t>115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亩的标准进行补助。</t>
    </r>
  </si>
  <si>
    <t>自然资源局
库尔玛乡</t>
  </si>
  <si>
    <t>王宇峰
包进国</t>
  </si>
  <si>
    <t>产出指标：红枣整形修剪，按照115元/亩的标准进行补助；补助户数≥135户，资金使用合规率100%。
效益指标：带动脱贫户及监测帮扶对象发展特色林果业，带动受益户全年总收入≥0.1万元，受益人口满意度≥98%。</t>
  </si>
  <si>
    <t>MGT027</t>
  </si>
  <si>
    <t>麦盖提县希依提墩乡农村供水保障工程</t>
  </si>
  <si>
    <t>乡村建设行动</t>
  </si>
  <si>
    <t>农村供水保障（饮水安全）工程建设</t>
  </si>
  <si>
    <t>改扩建</t>
  </si>
  <si>
    <t>实施麦盖提县希依提墩乡农村供水保障工程，更换配水管道136.71km，配水管管材选用PE100级聚乙烯管，管道直径250-63mm，公称压力0.8Mpa；配套闸阀井63座；穿路、穿渠288处；水厂自动化设备配套。概算总投资1843.67万元。</t>
  </si>
  <si>
    <t>公里</t>
  </si>
  <si>
    <t>水利局</t>
  </si>
  <si>
    <t>李强</t>
  </si>
  <si>
    <t>产出指标：更换配水管道136.71公里;配套闸阀井63座，水厂自动化设备配套；项目验收合格率100%；每公里配水管道更换成本8.66万元/公里，一座配套闸阀井1.65万元/套，一套水厂自动化设备41.10万元/套。
效益指标：项目受益人口1.6万人；工程建成后每年节省4.43万方水，工程建成后预计每年可减少40%的维修管理费用；饮水条件的改善，提高群众的生活质量，可以促进乡域经济社会的发展。工程的实施为缩小城乡差别，建设社会主义新农村，实现城乡一体化，加快小城镇建设步伐，全面建设小康社会创造了有利条件；本工程建成后，对项目区和辐射区整体自然环境均有很大的影响。主要表现在工程建设对水资源配置、土壤变化、植被生长、小气候的影响均有改善。</t>
  </si>
  <si>
    <t>MGT036</t>
  </si>
  <si>
    <t>麦盖提县巴扎结米镇波斯喀木（4）村扶持发展新型农村集体经济项目（二期）</t>
  </si>
  <si>
    <t>新型农村集体经济发展项目</t>
  </si>
  <si>
    <t>巴扎结米镇4村</t>
  </si>
  <si>
    <t>巴扎结米镇波斯喀木（4）村实施发展新型农村集体经济项目（二期），平整改良土地100亩，投资23万元。资产归村集体所有，年租金不低于1.8万元，收益资金用于壮大村集体经济、完善村级公益性基础设施。</t>
  </si>
  <si>
    <t>亩</t>
  </si>
  <si>
    <t>县委组织部
巴扎结米镇</t>
  </si>
  <si>
    <t>杨东东
卜强</t>
  </si>
  <si>
    <t>产出指标：平整改良土地100亩，扶持发展村集体经济组织≥1个；
社会效益：年租金不低于1.8万元，扶持发展村集体经济组织，增加村集体收入，促进乡村振兴。</t>
  </si>
  <si>
    <t>MGT037</t>
  </si>
  <si>
    <t>麦盖提县尕孜库勒乡扶持发展新型农村集体经济项目（二期）</t>
  </si>
  <si>
    <t>尕孜库勒乡10村、11村</t>
  </si>
  <si>
    <t>尕孜库勒乡实施发展新型农村集体经济项目（二期），平整改良土地200亩（其中拉依勒克帕合特勒克&lt;10&gt;村、麦盖提帕合特勒克&lt;11&gt;村100亩），投资46万元。资产归村集体所有，每个村年租金不低于1.8万元，收益资金用于壮大村集体经济、完善村级公益性基础设施。</t>
  </si>
  <si>
    <t>县委组织部
尕孜库勒乡</t>
  </si>
  <si>
    <t>杨东东
张道沛</t>
  </si>
  <si>
    <t>产出指标：平整改良土地200亩，扶持发展村集体经济组织≥2个；
社会效益：每个村年租金不低于1.8万元，扶持发展村集体经济组织，增加村集体收入，促进乡村振兴。</t>
  </si>
  <si>
    <t>MGT039</t>
  </si>
  <si>
    <t>麦盖提县库木库萨尔乡胡木丹买里（9）村扶持发展新型农村集体经济项目（二期）</t>
  </si>
  <si>
    <t>库木库萨尔乡9村</t>
  </si>
  <si>
    <t>库木库萨尔乡胡木丹买里（9）村实施发展新型农村集体经济项目（二期），平整改良土地100亩，投资23万元。资产归村集体所有，年租金不低于1.7万元，收益资金用于壮大村集体经济、完善村级公益性基础设施。</t>
  </si>
  <si>
    <t>县委组织部
库木库萨尔乡</t>
  </si>
  <si>
    <t>杨东东
柴天喜</t>
  </si>
  <si>
    <t>产出指标：平整改良土地100亩，扶持发展村集体经济组织≥1个；
社会效益：年租金不低于1.7万元，扶持发展村集体经济组织，增加村集体收入，促进乡村振兴。</t>
  </si>
  <si>
    <t>MGT040</t>
  </si>
  <si>
    <t>麦盖提县库尔玛乡巴扎（9）村扶持发展新型农村集体经济项目（二期）</t>
  </si>
  <si>
    <t>库尔玛乡9村</t>
  </si>
  <si>
    <t>库尔玛乡巴扎（9）村实施发展新型农村集体经济项目（二期），平整改良土地100亩，投资23万元。资产归村集体所有，年租金不低于1.8万元，收益资金用于壮大村集体经济、完善村级公益性基础设施。</t>
  </si>
  <si>
    <t>县委组织部
库尔玛乡</t>
  </si>
  <si>
    <t>杨东东
包进国</t>
  </si>
  <si>
    <t>MGT041</t>
  </si>
  <si>
    <t>麦盖提县克孜勒阿瓦提乡古再勒阿瓦提（21）村扶持发展新型农村集体经济项目</t>
  </si>
  <si>
    <t>克孜勒阿瓦提乡21村</t>
  </si>
  <si>
    <t>克孜勒阿瓦提乡古再勒阿瓦提（21）村实施发展新型农村集体经济项目，对克孜勒阿瓦提乡古再勒阿瓦提（21）村农贸市场配套路面硬化2000平米，资产归村集体所有，年租金不低于1万元，收益资金用于壮大村集体经济、完善村级公益性基础设施。</t>
  </si>
  <si>
    <t>平方米</t>
  </si>
  <si>
    <t>县委组织部
克孜勒阿瓦提乡</t>
  </si>
  <si>
    <t>杨东东
范桂鸿</t>
  </si>
  <si>
    <t>产出指标：配套完善农贸市场场地硬化2000平方米，扶持发展村集体经济组织≥1个；
社会效益：年收益不低于1万元，扶持发展村集体经济组织，增加村集体收入，促进乡村振兴。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</si>
</sst>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b/>
      <sz val="12"/>
      <name val="宋体"/>
      <charset val="134"/>
      <scheme val="minor"/>
    </font>
    <font>
      <sz val="28"/>
      <name val="方正小标宋_GBK"/>
      <charset val="134"/>
    </font>
    <font>
      <b/>
      <sz val="12"/>
      <name val="宋体"/>
      <charset val="0"/>
      <scheme val="minor"/>
    </font>
    <font>
      <sz val="11"/>
      <name val="宋体"/>
      <charset val="0"/>
    </font>
    <font>
      <sz val="11"/>
      <name val="宋体"/>
      <charset val="134"/>
    </font>
    <font>
      <b/>
      <sz val="1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name val="Times New Roman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4" fillId="19" borderId="10" applyNumberFormat="0" applyAlignment="0" applyProtection="0">
      <alignment vertical="center"/>
    </xf>
    <xf numFmtId="0" fontId="17" fillId="19" borderId="5" applyNumberFormat="0" applyAlignment="0" applyProtection="0">
      <alignment vertical="center"/>
    </xf>
    <xf numFmtId="0" fontId="25" fillId="28" borderId="11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NumberFormat="1" applyFont="1" applyAlignment="1">
      <alignment horizontal="centerContinuous" vertical="center"/>
    </xf>
    <xf numFmtId="0" fontId="2" fillId="0" borderId="0" xfId="0" applyNumberFormat="1" applyFont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4" fillId="0" borderId="0" xfId="0" applyNumberFormat="1" applyFont="1" applyAlignment="1" applyProtection="1">
      <alignment horizontal="center" vertical="center"/>
      <protection locked="0"/>
    </xf>
    <xf numFmtId="0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0" fontId="5" fillId="2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8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9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2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3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4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7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8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1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2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5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6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0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1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4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5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8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9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3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4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7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8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0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1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3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4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5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6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8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9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60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61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62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63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64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65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66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67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68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69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70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71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72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73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74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75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76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77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78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79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80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81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82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83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84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85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86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87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88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89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0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1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2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3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4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5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6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7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8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9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00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01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02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03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04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05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06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07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08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09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10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11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12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13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14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15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16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17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18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19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20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21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22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23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24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25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26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27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28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29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30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31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32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33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34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35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36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37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38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39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40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41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42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43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44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45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46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47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48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49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0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1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2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3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4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5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6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7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8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9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0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1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2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3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4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5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6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7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8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9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70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71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72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73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74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75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76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77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78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79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80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81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82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83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84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85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86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87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88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89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0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1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2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3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4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5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6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7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8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9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0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1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2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3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4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5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6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7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8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9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10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11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12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13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14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15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16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17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18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19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20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21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22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23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24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25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26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27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28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29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0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1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2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3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4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5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6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7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8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9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0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1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2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3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4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5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6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7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8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9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50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51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52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53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54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55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56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57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58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59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60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61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62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63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64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65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66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67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68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69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0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1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2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3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4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5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6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7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8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9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0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1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2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3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4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5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6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7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8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9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0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1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2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3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4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5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6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7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8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9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00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01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02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03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04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05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06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07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08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09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10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11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12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13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14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15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16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17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18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19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0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1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2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3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4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5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6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7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8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9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0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1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2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3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4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5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6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7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8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9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40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41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42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43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44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45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46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47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48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49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50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51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52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53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54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55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56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57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58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59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0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1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2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3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4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5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6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7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8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9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0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1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2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3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4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5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6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7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8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9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80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81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82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83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84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85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86" name="Text Box 7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87" name="Text Box 8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88" name="Text Box 8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89" name="Text Box 8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90" name="Picture 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91" name="Picture 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92" name="Picture 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93" name="Picture 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94" name="Picture 1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95" name="Picture 1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96" name="Picture 1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97" name="Picture 1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98" name="Picture 1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99" name="Picture 1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00" name="Picture 1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01" name="Picture 1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02" name="Picture 1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03" name="Picture 1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04" name="Picture 2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05" name="Picture 2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06" name="Picture 2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07" name="Picture 2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08" name="Picture 2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09" name="Picture 2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10" name="Picture 2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11" name="Picture 2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12" name="Picture 2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13" name="Picture 2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14" name="Picture 3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15" name="Picture 3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16" name="Picture 3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17" name="Picture 3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18" name="Picture 3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19" name="Picture 3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20" name="Picture 3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21" name="Picture 3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22" name="Picture 3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23" name="Picture 3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24" name="Picture 4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25" name="Picture 4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26" name="Picture 4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27" name="Picture 4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28" name="Picture 4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29" name="Picture 4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30" name="Picture 4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31" name="Picture 4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32" name="Picture 4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33" name="Picture 4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34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35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36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37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38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39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40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41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42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43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44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45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46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47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48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49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0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1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2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3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4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5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6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7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8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9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0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1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2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3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4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5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6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7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8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9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70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71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72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73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74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75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76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77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78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79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80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81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2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3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4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5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6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7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8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9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90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91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92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93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94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95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96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97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98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99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00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01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02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03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04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05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06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07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08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09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10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11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12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13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14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15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16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17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18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19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0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1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2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3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4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5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6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7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8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9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30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31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32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33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34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35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36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37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38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39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40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41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42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43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44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45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46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47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48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49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50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51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52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53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54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55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56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57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58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59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60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61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62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63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64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65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66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67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68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69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0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1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2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3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4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5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6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7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78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79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0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1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2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3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4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5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6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7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8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9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0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1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2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3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4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5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6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7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8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9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00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01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02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03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04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05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06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07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08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09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10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11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12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13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14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15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16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17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18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19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20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21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22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23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24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25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26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27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28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29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30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31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32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33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34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35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36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37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38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39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40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41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42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43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44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45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46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47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48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49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50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51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52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53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54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55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56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57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58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59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60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61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62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63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64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65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66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67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68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69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70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71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72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73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74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75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76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77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78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79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80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81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82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83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84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85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86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87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88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89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90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91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92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93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94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95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96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97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98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99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00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01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02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03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04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05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06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07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08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09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10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11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12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13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14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15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16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17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18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19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20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21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22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23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24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25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26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27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28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29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30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31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32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33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34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35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36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37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38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39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40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41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42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43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44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45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46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47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48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49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50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51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52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53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54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55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56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57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58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59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60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61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62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63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64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65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66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67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68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69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70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71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72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73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74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75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76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77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78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79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80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81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82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83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84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85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86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87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88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89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90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91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92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93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94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95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96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97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98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799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800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801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802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803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804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805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806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807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808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809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810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811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812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813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814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815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816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817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818" name="Text Box 7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819" name="Text Box 8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820" name="Text Box 8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821" name="Text Box 8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822" name="Picture 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823" name="Picture 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824" name="Picture 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825" name="Picture 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826" name="Picture 1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827" name="Picture 1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828" name="Picture 1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829" name="Picture 1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830" name="Picture 1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831" name="Picture 1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832" name="Picture 1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833" name="Picture 1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834" name="Picture 1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835" name="Picture 1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836" name="Picture 2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837" name="Picture 2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838" name="Picture 2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839" name="Picture 2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840" name="Picture 2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841" name="Picture 2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842" name="Picture 2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843" name="Picture 2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844" name="Picture 2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845" name="Picture 2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846" name="Picture 3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847" name="Picture 3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848" name="Picture 3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849" name="Picture 3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850" name="Picture 3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851" name="Picture 3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852" name="Picture 3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853" name="Picture 3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854" name="Picture 3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855" name="Picture 3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856" name="Picture 4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857" name="Picture 4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858" name="Picture 4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859" name="Picture 4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860" name="Picture 4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861" name="Picture 4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862" name="Picture 4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863" name="Picture 4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864" name="Picture 4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865" name="Picture 4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866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867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868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869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870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871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872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873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874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875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876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877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878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879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880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881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882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883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884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885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886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887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888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889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890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891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892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893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894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895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896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897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898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899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900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901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902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903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904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905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906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907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908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909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910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911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912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913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14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15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16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17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18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19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20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21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22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23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24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25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26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27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28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29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30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31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32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33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34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35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36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37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38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39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40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41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42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43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44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45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46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47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48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49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50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51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52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53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54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55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56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57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58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59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60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61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62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63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64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65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66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67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68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69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70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71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72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73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74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75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76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77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78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79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80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81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82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83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84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85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86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87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88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89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90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91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92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93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94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95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96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97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98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999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000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001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002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003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004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005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006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007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008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009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10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11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12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13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14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15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16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17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18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19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20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21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22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23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24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25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26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27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28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29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30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31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32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33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34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35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36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37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38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39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40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41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42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43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44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45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46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47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48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49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50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51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52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53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54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55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56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57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58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59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60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61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62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63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64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65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66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67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68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69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70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71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72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73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74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75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76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77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78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79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80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81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82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83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84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85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86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87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88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89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90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91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92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93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94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95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96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97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98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099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00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01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02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03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04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05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06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07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08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09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10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11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12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13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14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15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16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17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18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19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20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21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22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23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24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25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26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27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28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29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30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31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32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33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34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35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36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37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38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39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40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41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42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43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44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45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46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47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48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49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50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51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52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53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54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55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56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57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58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59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60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61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62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63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64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65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66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67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68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69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70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71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72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73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74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75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76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77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78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79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80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81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82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83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84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85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86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87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88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89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90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91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92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93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94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95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96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97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98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199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200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201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202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203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204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205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206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207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208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209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210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211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212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213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214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215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216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217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218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219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220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221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222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223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224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225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226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227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228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229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230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231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232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233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234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235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236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237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238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239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240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241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242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243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244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245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246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247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248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249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250" name="Text Box 7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251" name="Text Box 8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252" name="Text Box 8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253" name="Text Box 8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254" name="Picture 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255" name="Picture 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256" name="Picture 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257" name="Picture 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258" name="Picture 1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259" name="Picture 1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260" name="Picture 1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261" name="Picture 1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262" name="Picture 1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263" name="Picture 1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264" name="Picture 1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265" name="Picture 1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266" name="Picture 1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267" name="Picture 1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268" name="Picture 2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269" name="Picture 2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270" name="Picture 2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271" name="Picture 2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272" name="Picture 2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273" name="Picture 2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274" name="Picture 2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275" name="Picture 2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276" name="Picture 2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277" name="Picture 2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278" name="Picture 3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279" name="Picture 3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280" name="Picture 3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281" name="Picture 3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282" name="Picture 3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283" name="Picture 3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284" name="Picture 3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285" name="Picture 3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286" name="Picture 3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287" name="Picture 3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288" name="Picture 4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289" name="Picture 4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290" name="Picture 4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291" name="Picture 4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292" name="Picture 4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293" name="Picture 4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294" name="Picture 4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295" name="Picture 4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296" name="Picture 4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297" name="Picture 4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298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299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300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301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302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303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304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305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306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307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308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309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310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311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312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313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314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315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316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317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318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319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320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321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322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323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324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325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326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327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328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329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330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331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332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333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334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335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336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337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338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339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340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341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342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343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344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345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346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347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348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349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350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351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352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353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354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355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356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357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358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359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360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361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362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363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364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365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366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367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368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369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370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371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372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373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374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375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376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377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378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379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380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381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382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383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384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385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386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387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388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389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390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391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392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393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394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395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396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397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398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399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400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401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402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403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404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405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406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407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408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409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410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411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412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413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414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415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416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417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418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419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420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421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422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423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424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425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426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427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428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429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430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431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432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433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434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435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436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437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438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439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440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441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442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443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444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445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446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447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448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449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450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451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452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453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454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455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456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457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458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459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460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461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462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463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464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465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466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467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468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469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470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471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472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473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474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475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476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477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478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479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480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481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482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483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484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485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486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487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488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489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490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491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492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493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494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495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496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497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498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499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00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01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02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03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04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05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06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07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08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09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10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11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12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13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14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15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16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17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18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19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20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21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22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23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24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25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26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27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28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29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30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31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32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33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34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35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36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37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38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39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40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41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42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43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44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45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46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47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48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49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50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51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52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53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54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55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56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57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58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59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60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61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62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63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64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65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66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67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68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69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70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71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72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73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74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75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76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77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78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79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80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81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82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83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84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85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86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87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88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89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90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91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92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93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94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95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96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97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98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599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00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01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02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03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04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05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06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07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08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09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10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11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12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13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14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15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16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17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18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19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20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21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22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23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24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25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26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27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28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29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30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31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32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33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34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35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36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37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38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39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40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41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42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43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44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45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46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47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48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49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50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51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52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53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54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55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56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57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58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59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60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61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62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63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64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65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66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67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68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69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70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71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72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73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74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75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76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77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78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79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80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681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682" name="Text Box 7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683" name="Text Box 8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684" name="Text Box 8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685" name="Text Box 8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686" name="Picture 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687" name="Picture 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688" name="Picture 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689" name="Picture 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690" name="Picture 1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691" name="Picture 1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692" name="Picture 1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693" name="Picture 1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694" name="Picture 1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695" name="Picture 1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696" name="Picture 1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697" name="Picture 1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698" name="Picture 1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699" name="Picture 1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700" name="Picture 2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701" name="Picture 2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702" name="Picture 2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703" name="Picture 2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704" name="Picture 2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705" name="Picture 2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706" name="Picture 2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707" name="Picture 2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708" name="Picture 2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709" name="Picture 2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710" name="Picture 3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711" name="Picture 3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712" name="Picture 3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713" name="Picture 3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714" name="Picture 3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715" name="Picture 3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716" name="Picture 3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717" name="Picture 3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718" name="Picture 3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719" name="Picture 3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720" name="Picture 4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721" name="Picture 4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722" name="Picture 4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723" name="Picture 4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724" name="Picture 4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725" name="Picture 4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726" name="Picture 4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727" name="Picture 4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728" name="Picture 4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1729" name="Picture 4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730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731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732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733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734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735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736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737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738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739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740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741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742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743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744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745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746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747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748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749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750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751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752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753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754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755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756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757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758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759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760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761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762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763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764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765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766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767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768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769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770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771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772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773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774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775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776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777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778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779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780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781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782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783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784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785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786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787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788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789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790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791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792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793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794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795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796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797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798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799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00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01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02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03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04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05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06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07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08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09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10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11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12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13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14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15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16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17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18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19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20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21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22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23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24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25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26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27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28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29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30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31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32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33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34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35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36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37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38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39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40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41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42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43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44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45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46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47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48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49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50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51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52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53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54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55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56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57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58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59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60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61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62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63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64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65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66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67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68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69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70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71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72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1873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874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875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876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877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878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879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880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881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882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883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884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885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886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887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888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889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890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891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892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893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894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895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896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897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898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899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00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01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02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03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04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05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06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07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08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09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10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11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12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13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14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15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16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17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18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19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20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21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22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23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24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25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26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27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28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29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30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31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32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33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34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35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36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37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38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39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40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41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42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43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44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45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46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47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48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49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50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51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52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53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54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55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56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57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58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59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60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61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62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63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64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65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66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67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68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69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70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71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72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73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74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75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76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77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78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79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80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81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82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83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84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85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86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87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88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89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90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91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92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93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94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95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96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97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98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1999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00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01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02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03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04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05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06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07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08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09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10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11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12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13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14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15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16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17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18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19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20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21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22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23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24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25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26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27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28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29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30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31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32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33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34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35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36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37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38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39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40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41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42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43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44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45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46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47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48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49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50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51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52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53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54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55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56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57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58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59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60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61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62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63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64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65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66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67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68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69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70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71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72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73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74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75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76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77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78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79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80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81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82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83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84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85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86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87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88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89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90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91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92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93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94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95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96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97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98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099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100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101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102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103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104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105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106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107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108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109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110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111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112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113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114" name="Text Box 7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115" name="Text Box 8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116" name="Text Box 8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117" name="Text Box 8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118" name="Picture 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119" name="Picture 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120" name="Picture 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121" name="Picture 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122" name="Picture 1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123" name="Picture 1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124" name="Picture 1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125" name="Picture 1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126" name="Picture 1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127" name="Picture 1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128" name="Picture 1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129" name="Picture 1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130" name="Picture 1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131" name="Picture 1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132" name="Picture 2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133" name="Picture 2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134" name="Picture 2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135" name="Picture 2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136" name="Picture 2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137" name="Picture 2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138" name="Picture 2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139" name="Picture 2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140" name="Picture 2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141" name="Picture 2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142" name="Picture 3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143" name="Picture 3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144" name="Picture 3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145" name="Picture 3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146" name="Picture 3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147" name="Picture 3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148" name="Picture 3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149" name="Picture 3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150" name="Picture 3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151" name="Picture 3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152" name="Picture 4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153" name="Picture 4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154" name="Picture 4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155" name="Picture 4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156" name="Picture 4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157" name="Picture 4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158" name="Picture 4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159" name="Picture 4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160" name="Picture 4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161" name="Picture 4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162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163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164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165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166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167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168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169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170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171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172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173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174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175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176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177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178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179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180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181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182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183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184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185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186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187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188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189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190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191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192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193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194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195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196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197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198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199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200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201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202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203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204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205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206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207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208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209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10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11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12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13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14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15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16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17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18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19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20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21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22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23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24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25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26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27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28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29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30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31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32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33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34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35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36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37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38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39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40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41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42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43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44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45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46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47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48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49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50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51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52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53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54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55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56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57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58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59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60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61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62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63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64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65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66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67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68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69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70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71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72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73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74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75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76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77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78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79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80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81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82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83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84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85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86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87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88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89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90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91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92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93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94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95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96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97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98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299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300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301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302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303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304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305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06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07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08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09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10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11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12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13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14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15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16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17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18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19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20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21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22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23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24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25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26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27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28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29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30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31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32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33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34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35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36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37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38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39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40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41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42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43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44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45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46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47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48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49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50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51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52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53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54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55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56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57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58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59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60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61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62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63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64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65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66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67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68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69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70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71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72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73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74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75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76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77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78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79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80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81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82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83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84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85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86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87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88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89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90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91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92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93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94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95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96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97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98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399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00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01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02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03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04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05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06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07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08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09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10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11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12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13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14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15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16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17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18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19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20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21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22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23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24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25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26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27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28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29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30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31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32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33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34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35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36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37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38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39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40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41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42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43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44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45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46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47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48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49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50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51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52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53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54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55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56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57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58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59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60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61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62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63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64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65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66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67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68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69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70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71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72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73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74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75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76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77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78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79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80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81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82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83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84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85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86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87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88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89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90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91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92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93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94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95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96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97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98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499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500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501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502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503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504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505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506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507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508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509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510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511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512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513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514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515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516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517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518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519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520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521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522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523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524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525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526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527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528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529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530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531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532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533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534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535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536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537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538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539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540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541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542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543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544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545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546" name="Text Box 7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547" name="Text Box 8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548" name="Text Box 8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549" name="Text Box 8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550" name="Picture 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551" name="Picture 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552" name="Picture 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553" name="Picture 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554" name="Picture 1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555" name="Picture 1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556" name="Picture 1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557" name="Picture 1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558" name="Picture 1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559" name="Picture 1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560" name="Picture 1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561" name="Picture 1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562" name="Picture 1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563" name="Picture 1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564" name="Picture 2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565" name="Picture 2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566" name="Picture 2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567" name="Picture 2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568" name="Picture 2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569" name="Picture 2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570" name="Picture 2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571" name="Picture 2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572" name="Picture 2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573" name="Picture 2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574" name="Picture 3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575" name="Picture 3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576" name="Picture 3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577" name="Picture 3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578" name="Picture 3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579" name="Picture 3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580" name="Picture 3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581" name="Picture 3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582" name="Picture 3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583" name="Picture 3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584" name="Picture 4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585" name="Picture 4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586" name="Picture 4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587" name="Picture 4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588" name="Picture 4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589" name="Picture 4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590" name="Picture 4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591" name="Picture 4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592" name="Picture 4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593" name="Picture 4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594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595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596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597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598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599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600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601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602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603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604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605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606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607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608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609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610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611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612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613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614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615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616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617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618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619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620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621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622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623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624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625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626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627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628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629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630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631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632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633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634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635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636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637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638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639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640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641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642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643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644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645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646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647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648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649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650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651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652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653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654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655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656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657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658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659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660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661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662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663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664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665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666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667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668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669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670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671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672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673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674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675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676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677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678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679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680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681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682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683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684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685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686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687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688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689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690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691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692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693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694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695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696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697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698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699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700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701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702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703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704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705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706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707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708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709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710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711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712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713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714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715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716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717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718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719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720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721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722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723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724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725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726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727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728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729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730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731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732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733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734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735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736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2737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38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39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40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41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42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43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44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45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46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47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48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49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50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51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52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53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54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55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56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57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58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59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60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61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62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63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64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65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66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67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68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69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70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71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72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73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74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75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76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77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78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79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80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81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82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83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84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85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86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87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88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89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90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91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92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93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94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95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96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97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98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799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00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01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02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03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04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05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06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07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08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09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10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11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12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13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14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15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16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17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18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19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20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21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22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23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24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25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26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27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28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29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30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31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32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33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34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35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36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37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38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39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40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41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42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43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44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45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46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47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48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49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50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51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52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53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54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55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56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57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58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59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60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61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62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63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64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65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66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67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68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69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70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71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72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73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74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75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76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77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78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79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80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81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82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83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84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85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86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87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88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89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90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91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92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93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94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95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96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97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98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899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00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01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02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03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04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05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06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07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08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09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10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11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12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13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14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15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16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17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18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19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20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21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22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23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24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25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26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27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28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29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30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31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32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33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34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35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36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37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38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39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40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41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42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43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44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45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46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47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48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49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50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51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52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53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54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55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56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57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58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59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60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61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62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63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64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65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66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67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68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69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70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71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72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73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74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75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76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2977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978" name="Text Box 7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979" name="Text Box 8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980" name="Text Box 8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981" name="Text Box 8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982" name="Picture 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983" name="Picture 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984" name="Picture 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985" name="Picture 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986" name="Picture 1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987" name="Picture 1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988" name="Picture 1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989" name="Picture 1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990" name="Picture 1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991" name="Picture 1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992" name="Picture 1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993" name="Picture 1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994" name="Picture 1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995" name="Picture 1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996" name="Picture 2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997" name="Picture 2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998" name="Picture 2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2999" name="Picture 2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000" name="Picture 2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001" name="Picture 2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002" name="Picture 2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003" name="Picture 2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004" name="Picture 2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005" name="Picture 2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006" name="Picture 3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007" name="Picture 3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008" name="Picture 3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009" name="Picture 3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010" name="Picture 3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011" name="Picture 3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012" name="Picture 3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013" name="Picture 3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014" name="Picture 3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015" name="Picture 3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016" name="Picture 4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017" name="Picture 4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018" name="Picture 4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019" name="Picture 4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020" name="Picture 4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021" name="Picture 4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022" name="Picture 4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023" name="Picture 4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024" name="Picture 4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025" name="Picture 4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026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027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028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029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030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031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032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033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034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035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036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037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038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039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040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041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042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043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044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045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046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047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048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049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050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051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052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053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054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055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056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057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058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059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060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061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062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063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064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065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066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067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068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069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070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071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072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073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074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075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076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077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078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079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080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081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082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083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084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085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086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087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088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089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090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091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092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093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094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095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096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097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098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099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00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01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02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03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04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05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06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07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08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09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10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11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12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13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14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15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16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17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18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19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20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21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22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23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24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25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26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27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28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29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30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31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32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33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34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35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36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37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38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39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40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41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42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43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44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45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46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47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48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49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50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51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52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53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54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55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56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57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58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59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60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61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62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63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64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65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66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67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68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169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170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171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172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173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174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175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176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177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178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179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180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181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182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183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184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185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186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187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188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189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190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191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192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193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194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195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196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197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198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199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00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01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02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03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04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05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06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07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08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09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10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11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12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13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14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15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16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17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18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19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20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21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22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23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24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25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26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27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28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29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30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31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32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33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34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35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36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37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38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39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40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41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42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43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44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45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46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47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48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49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50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51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52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53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54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55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56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57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58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59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60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61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62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63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64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65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66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67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68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69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70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71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72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73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74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75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76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77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78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79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80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81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82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83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84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85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86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87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88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89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90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91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92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93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94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95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96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97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98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299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00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01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02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03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04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05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06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07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08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09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10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11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12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13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14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15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16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17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18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19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20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21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22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23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24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25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26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27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28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29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30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31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32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33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34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35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36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37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38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39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40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41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42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43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44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45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46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47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48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49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50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51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52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53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54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55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56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57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58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59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60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61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62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63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64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65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66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67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68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69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70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71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72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73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74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75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76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77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78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79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80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81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82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83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84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85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86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87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88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89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90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91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92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93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94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95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96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97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98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399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400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401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402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403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404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405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406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407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408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409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410" name="Text Box 7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411" name="Text Box 8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412" name="Text Box 8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413" name="Text Box 8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414" name="Picture 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415" name="Picture 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416" name="Picture 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417" name="Picture 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418" name="Picture 1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419" name="Picture 1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420" name="Picture 1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421" name="Picture 1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422" name="Picture 1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423" name="Picture 1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424" name="Picture 1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425" name="Picture 1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426" name="Picture 1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427" name="Picture 1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428" name="Picture 2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429" name="Picture 2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430" name="Picture 2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431" name="Picture 2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432" name="Picture 2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433" name="Picture 2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434" name="Picture 2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435" name="Picture 2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436" name="Picture 2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437" name="Picture 2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438" name="Picture 3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439" name="Picture 3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440" name="Picture 3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441" name="Picture 3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442" name="Picture 3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443" name="Picture 3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444" name="Picture 3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445" name="Picture 3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446" name="Picture 3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447" name="Picture 3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448" name="Picture 4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449" name="Picture 4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450" name="Picture 4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451" name="Picture 4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452" name="Picture 4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453" name="Picture 4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454" name="Picture 4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455" name="Picture 4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456" name="Picture 4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457" name="Picture 4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458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459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460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461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462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463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464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465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466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467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468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469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470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471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472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473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474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475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476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477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478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479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480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481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482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483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484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485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486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487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488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489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490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491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492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493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494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495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496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497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498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499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500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501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502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503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504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505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06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07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08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09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10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11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12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13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14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15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16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17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18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19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20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21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22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23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24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25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26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27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28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29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30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31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32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33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34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35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36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37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38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39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40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41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42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43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44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45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46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47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48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49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50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51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52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53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54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55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56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57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58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59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60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61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62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63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64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65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66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67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68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69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70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71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72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73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74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75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76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77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78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79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80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81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82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83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84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85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86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87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88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89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90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91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92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93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94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95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96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97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98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599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600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601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02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03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04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05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06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07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08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09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10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11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12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13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14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15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16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17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18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19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20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21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22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23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24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25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26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27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28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29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30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31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32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33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34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35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36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37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38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39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40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41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42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43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44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45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46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47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48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49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50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51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52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53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54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55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56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57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58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59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60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61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62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63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64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65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66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67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68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69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70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71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72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73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74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75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76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77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78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79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80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81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82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83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84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85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86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87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88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89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90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91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92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93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94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95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96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97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98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699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00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01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02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03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04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05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06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07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08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09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10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11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12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13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14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15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16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17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18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19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20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21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22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23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24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25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26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27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28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29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30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31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32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33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34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35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36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37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38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39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40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41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42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43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44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45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46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47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48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49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50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51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52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53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54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55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56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57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58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59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60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61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62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63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64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65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66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67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68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69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70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71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72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73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74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75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76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77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78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79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80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81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82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83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84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85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86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87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88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89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90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91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92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93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94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95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96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97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98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799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800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801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802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803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804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805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806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807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808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809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810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811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812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813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814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815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816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817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818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819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820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821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822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823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824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825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826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827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828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829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830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831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832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833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834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835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836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837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838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839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840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841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842" name="Text Box 7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843" name="Text Box 8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844" name="Text Box 8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845" name="Text Box 8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846" name="Picture 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847" name="Picture 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848" name="Picture 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849" name="Picture 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850" name="Picture 1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851" name="Picture 1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852" name="Picture 1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853" name="Picture 1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854" name="Picture 1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855" name="Picture 1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856" name="Picture 1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857" name="Picture 1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858" name="Picture 1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859" name="Picture 1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860" name="Picture 2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861" name="Picture 2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862" name="Picture 2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863" name="Picture 2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864" name="Picture 2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865" name="Picture 2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866" name="Picture 2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867" name="Picture 2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868" name="Picture 2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869" name="Picture 2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870" name="Picture 3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871" name="Picture 3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872" name="Picture 3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873" name="Picture 3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874" name="Picture 3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875" name="Picture 3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876" name="Picture 3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877" name="Picture 3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878" name="Picture 3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879" name="Picture 3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880" name="Picture 4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881" name="Picture 4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882" name="Picture 4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883" name="Picture 4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884" name="Picture 4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885" name="Picture 4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886" name="Picture 4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887" name="Picture 4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888" name="Picture 4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3889" name="Picture 4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890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891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892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893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894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895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896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897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898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899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900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901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902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903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904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905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906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907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908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909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910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911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912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913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914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915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916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917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918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919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920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921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922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923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924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925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926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927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928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929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930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931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932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933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934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935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936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3937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938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939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940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941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942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943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944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945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946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947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948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949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950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951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952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953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954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955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956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957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958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959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960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961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962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963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964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965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966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967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968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969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970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971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972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973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974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975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976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977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978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979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980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981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982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983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984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985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986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987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988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989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990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991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992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993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994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995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996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997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998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3999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000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001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002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003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004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005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006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007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008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009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010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011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012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013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014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015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016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017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018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019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020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021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022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023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024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025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026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027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028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029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030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031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032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033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34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35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36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37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38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39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40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41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42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43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44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45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46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47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48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49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50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51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52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53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54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55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56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57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58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59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60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61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62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63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64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65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66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67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68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69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70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71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72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73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74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75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76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77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78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79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80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81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82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83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84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85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86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87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88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89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90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91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92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93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94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95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96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97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98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099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00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01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02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03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04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05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06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07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08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09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10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11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12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13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14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15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16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17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18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19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20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21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22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23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24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25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26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27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28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29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30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31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32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33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34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35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36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37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38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39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40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41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42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43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44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45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46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47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48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49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50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51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52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53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54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55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56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57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58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59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60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61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62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63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64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65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66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67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68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69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70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71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72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73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74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75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76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77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78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79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80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81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82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83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84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85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86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87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88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89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90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91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92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93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94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95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96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97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98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199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00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01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02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03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04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05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06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07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08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09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10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11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12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13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14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15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16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17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18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19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20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21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22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23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24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25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26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27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28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29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30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31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32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33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34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35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36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37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38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39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40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41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42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43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44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45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46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47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48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49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50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51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52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53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54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55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56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57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58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59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60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61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62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63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64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65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66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67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68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69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70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71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72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273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274" name="Text Box 7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275" name="Text Box 8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276" name="Text Box 8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277" name="Text Box 8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278" name="Picture 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279" name="Picture 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280" name="Picture 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281" name="Picture 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282" name="Picture 1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283" name="Picture 1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284" name="Picture 1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285" name="Picture 1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286" name="Picture 1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287" name="Picture 1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288" name="Picture 1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289" name="Picture 1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290" name="Picture 1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291" name="Picture 1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292" name="Picture 2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293" name="Picture 2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294" name="Picture 2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295" name="Picture 2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296" name="Picture 2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297" name="Picture 2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298" name="Picture 2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299" name="Picture 2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300" name="Picture 2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301" name="Picture 2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302" name="Picture 3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303" name="Picture 3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304" name="Picture 3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305" name="Picture 3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306" name="Picture 3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307" name="Picture 3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308" name="Picture 3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309" name="Picture 3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310" name="Picture 3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311" name="Picture 3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312" name="Picture 4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313" name="Picture 4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314" name="Picture 4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315" name="Picture 4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316" name="Picture 4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317" name="Picture 4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318" name="Picture 4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319" name="Picture 4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320" name="Picture 4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321" name="Picture 4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322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323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324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325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326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327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328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329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330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331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332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333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334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335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336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337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338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339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340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341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342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343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344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345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346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347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348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349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350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351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352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353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354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355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356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357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358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359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360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361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362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363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364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365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366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367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368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369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370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371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372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373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374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375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376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377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378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379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380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381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382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383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384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385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386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387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388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389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390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391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392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393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394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395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396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397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398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399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00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01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02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03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04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05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06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07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08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09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10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11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12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13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14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15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16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17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18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19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20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21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22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23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24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25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26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27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28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29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30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31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32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33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34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35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36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37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38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39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40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41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42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43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44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45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46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47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48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49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50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51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52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53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54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55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56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57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58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59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60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61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62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63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64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465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466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467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468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469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470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471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472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473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474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475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476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477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478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479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480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481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482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483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484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485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486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487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488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489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490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491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492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493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494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495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496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497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498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499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00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01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02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03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04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05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06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07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08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09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10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11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12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13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14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15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16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17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18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19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20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21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22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23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24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25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26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27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28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29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30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31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32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33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34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35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36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37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38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39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40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41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42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43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44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45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46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47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48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49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50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51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52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53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54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55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56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57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58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59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60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61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62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63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64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65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66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67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68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69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70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71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72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73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74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75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76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77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78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79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80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81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82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83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84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85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86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87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88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89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90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91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92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93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94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95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96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97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98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599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00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01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02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03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04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05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06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07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08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09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10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11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12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13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14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15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16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17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18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19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20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21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22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23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24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25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26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27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28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29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30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31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32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33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34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35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36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37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38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39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40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41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42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43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44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45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46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47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48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49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50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51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52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53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54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55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56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57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58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59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60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61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62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63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64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65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66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67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68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69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70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71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72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73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74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75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76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77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78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79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80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81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82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83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84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85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86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87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88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89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90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91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92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93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94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95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96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97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98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699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700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701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702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703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704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705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706" name="Text Box 7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707" name="Text Box 8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708" name="Text Box 8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709" name="Text Box 8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710" name="Picture 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711" name="Picture 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712" name="Picture 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713" name="Picture 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714" name="Picture 1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715" name="Picture 1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716" name="Picture 1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717" name="Picture 1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718" name="Picture 1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719" name="Picture 1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720" name="Picture 1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721" name="Picture 1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722" name="Picture 1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723" name="Picture 1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724" name="Picture 2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725" name="Picture 2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726" name="Picture 2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727" name="Picture 2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728" name="Picture 2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729" name="Picture 2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730" name="Picture 2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731" name="Picture 2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732" name="Picture 2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733" name="Picture 2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734" name="Picture 3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735" name="Picture 3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736" name="Picture 3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737" name="Picture 3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738" name="Picture 3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739" name="Picture 3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740" name="Picture 3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741" name="Picture 3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742" name="Picture 3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743" name="Picture 3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744" name="Picture 4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745" name="Picture 4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746" name="Picture 4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747" name="Picture 4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748" name="Picture 4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749" name="Picture 4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750" name="Picture 4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751" name="Picture 4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752" name="Picture 4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4753" name="Picture 4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754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755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756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757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758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759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760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761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762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763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764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765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766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767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768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769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770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771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772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773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774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775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776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777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778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779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780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781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782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783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784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785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786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787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788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789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790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791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792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793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794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795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796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797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798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799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800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801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02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03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04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05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06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07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08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09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10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11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12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13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14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15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16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17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18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19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20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21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22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23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24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25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26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27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28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29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30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31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32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33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34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35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36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37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38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39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40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41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42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43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44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45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46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47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48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49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50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51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52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53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54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55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56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57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58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59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60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61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62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63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64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65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66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67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68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69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70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71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72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73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74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75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76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77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78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79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80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81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82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83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84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85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86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87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88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89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90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91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92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93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94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95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96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4897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898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899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00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01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02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03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04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05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06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07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08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09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10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11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12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13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14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15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16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17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18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19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20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21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22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23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24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25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26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27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28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29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30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31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32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33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34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35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36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37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38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39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40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41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42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43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44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45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46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47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48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49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50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51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52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53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54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55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56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57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58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59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60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61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62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63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64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65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66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67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68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69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70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71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72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73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74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75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76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77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78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79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80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81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82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83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84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85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86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87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88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89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90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91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92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93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94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95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96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97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98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4999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00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01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02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03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04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05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06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07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08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09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10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11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12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13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14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15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16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17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18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19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20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21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22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23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24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25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26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27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28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29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30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31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32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33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34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35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36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37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38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39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40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41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42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43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44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45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46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47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48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49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50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51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52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53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54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55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56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57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58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59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60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61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62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63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64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65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66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67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68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69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70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71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72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73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74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75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76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77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78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79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80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81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82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83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84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85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86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87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88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89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90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91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92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93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94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95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96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97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98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099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100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101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102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103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104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105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106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107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108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109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110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111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112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113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114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115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116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117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118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119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120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121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122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123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124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125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126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127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128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129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130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131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132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133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134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135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136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137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138" name="Text Box 7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139" name="Text Box 8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140" name="Text Box 8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141" name="Text Box 8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142" name="Picture 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143" name="Picture 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144" name="Picture 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145" name="Picture 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146" name="Picture 1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147" name="Picture 1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148" name="Picture 1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149" name="Picture 1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150" name="Picture 1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151" name="Picture 1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152" name="Picture 1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153" name="Picture 1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154" name="Picture 1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155" name="Picture 1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156" name="Picture 2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157" name="Picture 2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158" name="Picture 2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159" name="Picture 2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160" name="Picture 2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161" name="Picture 2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162" name="Picture 2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163" name="Picture 2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164" name="Picture 2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165" name="Picture 2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166" name="Picture 3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167" name="Picture 3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168" name="Picture 3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169" name="Picture 3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170" name="Picture 3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171" name="Picture 3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172" name="Picture 3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173" name="Picture 3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174" name="Picture 3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175" name="Picture 3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176" name="Picture 4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177" name="Picture 4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178" name="Picture 4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179" name="Picture 4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180" name="Picture 4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181" name="Picture 4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182" name="Picture 4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183" name="Picture 4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184" name="Picture 4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185" name="Picture 4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186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187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188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189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190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191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192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193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194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195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196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197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198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199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200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201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202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203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204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205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206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207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208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209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210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211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212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213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214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215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216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217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218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219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220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221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222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223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224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225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226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227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228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229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230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231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232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233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34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35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36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37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38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39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40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41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42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43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44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45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46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47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48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49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50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51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52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53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54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55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56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57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58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59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60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61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62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63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64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65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66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67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68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69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70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71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72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73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74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75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76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77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78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79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80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81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82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83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84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85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86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87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88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89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90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91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92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93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94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95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96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97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98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299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300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301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302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303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304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305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306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307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308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309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310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311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312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313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314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315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316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317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318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319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320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321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322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323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324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325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326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327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328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329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30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31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32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33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34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35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36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37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38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39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40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41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42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43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44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45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46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47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48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49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50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51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52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53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54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55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56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57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58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59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60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61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62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63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64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65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66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67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68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69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70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71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72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73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74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75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76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77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78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79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80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81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82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83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84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85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86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87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88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89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90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91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92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93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94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95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96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97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98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399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00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01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02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03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04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05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06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07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08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09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10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11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12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13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14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15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16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17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18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19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20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21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22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23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24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25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26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27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28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29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30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31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32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33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34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35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36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37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38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39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40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41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42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43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44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45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46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47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48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49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50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51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52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53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54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55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56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57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58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59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60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61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62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63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64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65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66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67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68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69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70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71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72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73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74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75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76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77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78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79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80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81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82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83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84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85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86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87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88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89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90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91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92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93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94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95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96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97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98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499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00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01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02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03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04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05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06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07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08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09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10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11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12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13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14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15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16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17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18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19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20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21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22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23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24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25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26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27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28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29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30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31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32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33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34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35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36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37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38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39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40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41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42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43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44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45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46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47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48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49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50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51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52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53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54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55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56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57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58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59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60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61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62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63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64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65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66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67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68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569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570" name="Text Box 7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571" name="Text Box 8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572" name="Text Box 8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573" name="Text Box 8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574" name="Picture 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575" name="Picture 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576" name="Picture 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577" name="Picture 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578" name="Picture 1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579" name="Picture 1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580" name="Picture 1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581" name="Picture 1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582" name="Picture 1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583" name="Picture 1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584" name="Picture 1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585" name="Picture 1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586" name="Picture 1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587" name="Picture 1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588" name="Picture 2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589" name="Picture 2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590" name="Picture 2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591" name="Picture 2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592" name="Picture 2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593" name="Picture 2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594" name="Picture 2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595" name="Picture 2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596" name="Picture 2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597" name="Picture 2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598" name="Picture 3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599" name="Picture 3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600" name="Picture 3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601" name="Picture 3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602" name="Picture 3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603" name="Picture 3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604" name="Picture 3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605" name="Picture 3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606" name="Picture 3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607" name="Picture 3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608" name="Picture 4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609" name="Picture 4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610" name="Picture 4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611" name="Picture 4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612" name="Picture 4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613" name="Picture 4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614" name="Picture 4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615" name="Picture 4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616" name="Picture 4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5617" name="Picture 4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618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619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620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621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622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623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624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625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626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627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628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629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630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631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632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633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634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635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636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637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638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639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640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641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642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643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644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645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646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647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648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649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650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651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652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653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654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655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656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657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658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659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660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661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662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663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664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665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666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667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668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669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670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671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672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673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674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675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676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677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678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679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680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681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682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683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684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685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686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687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688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689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690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691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692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693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694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695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696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697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698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699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00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01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02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03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04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05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06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07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08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09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10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11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12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13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14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15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16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17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18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19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20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21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22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23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24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25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26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27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28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29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30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31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32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33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34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35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36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37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38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39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40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41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42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43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44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45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46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47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48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49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50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51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52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53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54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55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56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57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58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59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60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94615</xdr:colOff>
      <xdr:row>15</xdr:row>
      <xdr:rowOff>227965</xdr:rowOff>
    </xdr:to>
    <xdr:pic>
      <xdr:nvPicPr>
        <xdr:cNvPr id="5761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762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763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764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765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766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767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768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769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770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771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772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773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774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775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776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777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778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779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780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781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782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783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784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785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786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787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788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789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790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791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792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793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794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795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796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797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798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799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00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01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02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03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04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05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06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07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08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09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10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11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12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13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14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15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16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17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18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19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20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21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22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23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24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25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26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27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28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29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30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31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32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33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34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35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36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37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38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39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40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41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42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43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44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45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46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47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48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49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50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51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52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53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54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55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56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57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58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59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60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61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62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63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64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65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66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67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68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69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70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71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72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73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74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75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76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77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78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79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80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81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82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83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84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85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86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87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88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89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90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91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92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93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94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95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96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97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98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899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00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01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02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03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04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05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06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07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08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09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10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11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12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13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14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15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16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17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18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19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20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21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22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23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24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25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26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27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28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29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30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31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32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33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34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35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36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37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38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39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40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41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42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43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44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45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46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47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48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49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50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51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52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53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54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55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56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57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58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59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60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61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62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63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64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65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66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67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68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69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70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71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72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73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74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75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76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77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78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79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80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81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82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83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84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85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86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87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88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89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90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91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92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93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94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95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96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97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98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5999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000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228600</xdr:rowOff>
    </xdr:to>
    <xdr:pic>
      <xdr:nvPicPr>
        <xdr:cNvPr id="6001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402715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6002" name="Text Box 7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6003" name="Text Box 8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6004" name="Text Box 8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6005" name="Text Box 8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6006" name="Picture 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6007" name="Picture 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6008" name="Picture 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6009" name="Picture 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6010" name="Picture 1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6011" name="Picture 1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6012" name="Picture 1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6013" name="Picture 1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6014" name="Picture 1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6015" name="Picture 1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6016" name="Picture 1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6017" name="Picture 1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6018" name="Picture 1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6019" name="Picture 1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6020" name="Picture 2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6021" name="Picture 2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6022" name="Picture 2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6023" name="Picture 2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6024" name="Picture 2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6025" name="Picture 2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6026" name="Picture 2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6027" name="Picture 2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6028" name="Picture 2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6029" name="Picture 2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6030" name="Picture 3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6031" name="Picture 3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6032" name="Picture 3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6033" name="Picture 3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6034" name="Picture 3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6035" name="Picture 3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6036" name="Picture 3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6037" name="Picture 3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6038" name="Picture 3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6039" name="Picture 3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6040" name="Picture 4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6041" name="Picture 4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6042" name="Picture 4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6043" name="Picture 4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6044" name="Picture 4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6045" name="Picture 4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6046" name="Picture 4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6047" name="Picture 4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6048" name="Picture 4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95250</xdr:colOff>
      <xdr:row>15</xdr:row>
      <xdr:rowOff>240030</xdr:rowOff>
    </xdr:to>
    <xdr:pic>
      <xdr:nvPicPr>
        <xdr:cNvPr id="6049" name="Picture 4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402715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0"/>
  <sheetViews>
    <sheetView tabSelected="1" view="pageBreakPreview" zoomScale="70" zoomScaleNormal="60" workbookViewId="0">
      <pane xSplit="6" ySplit="4" topLeftCell="I5" activePane="bottomRight" state="frozen"/>
      <selection/>
      <selection pane="topRight"/>
      <selection pane="bottomLeft"/>
      <selection pane="bottomRight" activeCell="A12" sqref="$A9:$XFD12"/>
    </sheetView>
  </sheetViews>
  <sheetFormatPr defaultColWidth="7" defaultRowHeight="13.5"/>
  <cols>
    <col min="1" max="1" width="4.125" style="5" customWidth="1"/>
    <col min="2" max="2" width="8.625" style="5" customWidth="1"/>
    <col min="3" max="3" width="20.9083333333333" style="5" customWidth="1"/>
    <col min="4" max="4" width="5.625" style="5" customWidth="1"/>
    <col min="5" max="5" width="11.425" style="5" customWidth="1"/>
    <col min="6" max="6" width="5.625" style="5" customWidth="1"/>
    <col min="7" max="7" width="19.6416666666667" style="5" customWidth="1"/>
    <col min="8" max="8" width="87.5" style="5" customWidth="1"/>
    <col min="9" max="9" width="5.625" style="5" customWidth="1"/>
    <col min="10" max="10" width="7.625" style="5" customWidth="1"/>
    <col min="11" max="11" width="16.075" style="5" customWidth="1"/>
    <col min="12" max="12" width="12.8583333333333" style="5" customWidth="1"/>
    <col min="13" max="13" width="13.925" style="5" customWidth="1"/>
    <col min="14" max="14" width="13.3833333333333" style="5" customWidth="1"/>
    <col min="15" max="15" width="7.84166666666667" style="5" customWidth="1"/>
    <col min="16" max="16" width="8.925" style="5" customWidth="1"/>
    <col min="17" max="19" width="7.625" style="5" customWidth="1"/>
    <col min="20" max="21" width="10.125" style="5" customWidth="1"/>
    <col min="22" max="22" width="6.625" style="5" customWidth="1"/>
    <col min="23" max="23" width="14.9916666666667" style="5" customWidth="1"/>
    <col min="24" max="24" width="16.0666666666667" style="5" customWidth="1"/>
    <col min="25" max="25" width="57.0166666666667" style="5" customWidth="1"/>
    <col min="26" max="26" width="3.125" style="5" customWidth="1"/>
    <col min="27" max="16384" width="7" style="5"/>
  </cols>
  <sheetData>
    <row r="1" s="1" customFormat="1" ht="35" customHeight="1" spans="1:2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="2" customFormat="1" ht="25" customHeight="1" spans="1:2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20" t="s">
        <v>11</v>
      </c>
      <c r="L2" s="7" t="s">
        <v>12</v>
      </c>
      <c r="M2" s="7"/>
      <c r="N2" s="7"/>
      <c r="O2" s="7"/>
      <c r="P2" s="7"/>
      <c r="Q2" s="7"/>
      <c r="R2" s="7"/>
      <c r="S2" s="7"/>
      <c r="T2" s="7"/>
      <c r="U2" s="7"/>
      <c r="V2" s="7"/>
      <c r="W2" s="7" t="s">
        <v>13</v>
      </c>
      <c r="X2" s="7" t="s">
        <v>14</v>
      </c>
      <c r="Y2" s="7" t="s">
        <v>15</v>
      </c>
      <c r="Z2" s="7" t="s">
        <v>16</v>
      </c>
    </row>
    <row r="3" s="2" customFormat="1" ht="25" customHeight="1" spans="1:26">
      <c r="A3" s="7"/>
      <c r="B3" s="7"/>
      <c r="C3" s="7"/>
      <c r="D3" s="7"/>
      <c r="E3" s="7"/>
      <c r="F3" s="7"/>
      <c r="G3" s="7"/>
      <c r="H3" s="7"/>
      <c r="I3" s="7"/>
      <c r="J3" s="7"/>
      <c r="K3" s="21"/>
      <c r="L3" s="7" t="s">
        <v>17</v>
      </c>
      <c r="M3" s="7" t="s">
        <v>18</v>
      </c>
      <c r="N3" s="7"/>
      <c r="O3" s="7"/>
      <c r="P3" s="7"/>
      <c r="Q3" s="7"/>
      <c r="R3" s="7"/>
      <c r="S3" s="7"/>
      <c r="T3" s="7" t="s">
        <v>19</v>
      </c>
      <c r="U3" s="7" t="s">
        <v>20</v>
      </c>
      <c r="V3" s="7" t="s">
        <v>21</v>
      </c>
      <c r="W3" s="7"/>
      <c r="X3" s="7"/>
      <c r="Y3" s="7"/>
      <c r="Z3" s="7"/>
    </row>
    <row r="4" s="2" customFormat="1" ht="62" customHeight="1" spans="1:26">
      <c r="A4" s="7"/>
      <c r="B4" s="7"/>
      <c r="C4" s="7"/>
      <c r="D4" s="7"/>
      <c r="E4" s="7"/>
      <c r="F4" s="7"/>
      <c r="G4" s="7"/>
      <c r="H4" s="7"/>
      <c r="I4" s="7"/>
      <c r="J4" s="7"/>
      <c r="K4" s="22"/>
      <c r="L4" s="7"/>
      <c r="M4" s="7" t="s">
        <v>22</v>
      </c>
      <c r="N4" s="7" t="s">
        <v>23</v>
      </c>
      <c r="O4" s="7" t="s">
        <v>24</v>
      </c>
      <c r="P4" s="7" t="s">
        <v>25</v>
      </c>
      <c r="Q4" s="7" t="s">
        <v>26</v>
      </c>
      <c r="R4" s="7" t="s">
        <v>27</v>
      </c>
      <c r="S4" s="7" t="s">
        <v>28</v>
      </c>
      <c r="T4" s="7"/>
      <c r="U4" s="7"/>
      <c r="V4" s="7"/>
      <c r="W4" s="7"/>
      <c r="X4" s="7"/>
      <c r="Y4" s="7"/>
      <c r="Z4" s="7"/>
    </row>
    <row r="5" s="3" customFormat="1" ht="25" customHeight="1" spans="1:26">
      <c r="A5" s="8" t="s">
        <v>17</v>
      </c>
      <c r="B5" s="9"/>
      <c r="C5" s="9"/>
      <c r="D5" s="9"/>
      <c r="E5" s="9"/>
      <c r="F5" s="9"/>
      <c r="G5" s="9"/>
      <c r="H5" s="10"/>
      <c r="I5" s="10"/>
      <c r="J5" s="10"/>
      <c r="K5" s="23">
        <f t="shared" ref="K5:V5" si="0">SUM(K6:K20)</f>
        <v>5282.744155</v>
      </c>
      <c r="L5" s="23">
        <f t="shared" ref="L5:L7" si="1">SUM(N5:V5)</f>
        <v>2919</v>
      </c>
      <c r="M5" s="23">
        <f t="shared" ref="M5:M7" si="2">SUM(N5:S5)</f>
        <v>2919</v>
      </c>
      <c r="N5" s="23">
        <f t="shared" si="0"/>
        <v>2919</v>
      </c>
      <c r="O5" s="23">
        <f t="shared" si="0"/>
        <v>0</v>
      </c>
      <c r="P5" s="23">
        <f t="shared" si="0"/>
        <v>0</v>
      </c>
      <c r="Q5" s="23">
        <f t="shared" si="0"/>
        <v>0</v>
      </c>
      <c r="R5" s="23">
        <f t="shared" si="0"/>
        <v>0</v>
      </c>
      <c r="S5" s="23">
        <f t="shared" si="0"/>
        <v>0</v>
      </c>
      <c r="T5" s="23">
        <f t="shared" si="0"/>
        <v>0</v>
      </c>
      <c r="U5" s="23">
        <f t="shared" si="0"/>
        <v>0</v>
      </c>
      <c r="V5" s="23">
        <f t="shared" si="0"/>
        <v>0</v>
      </c>
      <c r="W5" s="24"/>
      <c r="X5" s="24"/>
      <c r="Y5" s="9"/>
      <c r="Z5" s="25"/>
    </row>
    <row r="6" s="4" customFormat="1" ht="103" customHeight="1" spans="1:26">
      <c r="A6" s="11">
        <f>ROW()-5</f>
        <v>1</v>
      </c>
      <c r="B6" s="12" t="s">
        <v>29</v>
      </c>
      <c r="C6" s="13" t="s">
        <v>30</v>
      </c>
      <c r="D6" s="14" t="s">
        <v>31</v>
      </c>
      <c r="E6" s="14" t="s">
        <v>32</v>
      </c>
      <c r="F6" s="14" t="s">
        <v>33</v>
      </c>
      <c r="G6" s="14" t="s">
        <v>34</v>
      </c>
      <c r="H6" s="15" t="s">
        <v>35</v>
      </c>
      <c r="I6" s="14" t="s">
        <v>36</v>
      </c>
      <c r="J6" s="14">
        <v>4607</v>
      </c>
      <c r="K6" s="11">
        <v>2924.143</v>
      </c>
      <c r="L6" s="12">
        <f t="shared" si="1"/>
        <v>1228.631</v>
      </c>
      <c r="M6" s="12">
        <f t="shared" si="2"/>
        <v>1228.631</v>
      </c>
      <c r="N6" s="12">
        <v>1228.631</v>
      </c>
      <c r="O6" s="12"/>
      <c r="P6" s="12"/>
      <c r="Q6" s="12"/>
      <c r="R6" s="12"/>
      <c r="S6" s="12"/>
      <c r="T6" s="12"/>
      <c r="U6" s="12"/>
      <c r="V6" s="12"/>
      <c r="W6" s="14" t="s">
        <v>37</v>
      </c>
      <c r="X6" s="14" t="s">
        <v>38</v>
      </c>
      <c r="Y6" s="26" t="s">
        <v>39</v>
      </c>
      <c r="Z6" s="27"/>
    </row>
    <row r="7" s="4" customFormat="1" ht="76" customHeight="1" spans="1:26">
      <c r="A7" s="11">
        <f>ROW()-5</f>
        <v>2</v>
      </c>
      <c r="B7" s="12" t="s">
        <v>40</v>
      </c>
      <c r="C7" s="13" t="s">
        <v>41</v>
      </c>
      <c r="D7" s="14" t="s">
        <v>31</v>
      </c>
      <c r="E7" s="14" t="s">
        <v>32</v>
      </c>
      <c r="F7" s="14" t="s">
        <v>33</v>
      </c>
      <c r="G7" s="14" t="s">
        <v>42</v>
      </c>
      <c r="H7" s="15" t="s">
        <v>43</v>
      </c>
      <c r="I7" s="14" t="s">
        <v>36</v>
      </c>
      <c r="J7" s="14">
        <v>155</v>
      </c>
      <c r="K7" s="12">
        <v>19.77073</v>
      </c>
      <c r="L7" s="12">
        <f t="shared" si="1"/>
        <v>19.77073</v>
      </c>
      <c r="M7" s="12">
        <f t="shared" si="2"/>
        <v>19.77073</v>
      </c>
      <c r="N7" s="12">
        <v>19.77073</v>
      </c>
      <c r="O7" s="12"/>
      <c r="P7" s="12"/>
      <c r="Q7" s="12"/>
      <c r="R7" s="12"/>
      <c r="S7" s="12"/>
      <c r="T7" s="12"/>
      <c r="U7" s="12"/>
      <c r="V7" s="14"/>
      <c r="W7" s="14" t="s">
        <v>44</v>
      </c>
      <c r="X7" s="14" t="s">
        <v>45</v>
      </c>
      <c r="Y7" s="26" t="s">
        <v>46</v>
      </c>
      <c r="Z7" s="27"/>
    </row>
    <row r="8" s="4" customFormat="1" ht="90" customHeight="1" spans="1:26">
      <c r="A8" s="11">
        <f t="shared" ref="A8:A20" si="3">ROW()-5</f>
        <v>3</v>
      </c>
      <c r="B8" s="12" t="s">
        <v>47</v>
      </c>
      <c r="C8" s="13" t="s">
        <v>48</v>
      </c>
      <c r="D8" s="14" t="s">
        <v>31</v>
      </c>
      <c r="E8" s="14" t="s">
        <v>32</v>
      </c>
      <c r="F8" s="14" t="s">
        <v>33</v>
      </c>
      <c r="G8" s="14" t="s">
        <v>49</v>
      </c>
      <c r="H8" s="15" t="s">
        <v>50</v>
      </c>
      <c r="I8" s="14" t="s">
        <v>36</v>
      </c>
      <c r="J8" s="14">
        <v>394</v>
      </c>
      <c r="K8" s="12">
        <v>45.911125</v>
      </c>
      <c r="L8" s="12">
        <f t="shared" ref="L8:L14" si="4">SUM(N8:U8)</f>
        <v>45.911125</v>
      </c>
      <c r="M8" s="12">
        <f t="shared" ref="M8:M14" si="5">SUM(N8:R8)</f>
        <v>45.911125</v>
      </c>
      <c r="N8" s="12">
        <v>45.911125</v>
      </c>
      <c r="O8" s="12"/>
      <c r="P8" s="12"/>
      <c r="Q8" s="12"/>
      <c r="R8" s="12"/>
      <c r="S8" s="12"/>
      <c r="T8" s="12"/>
      <c r="U8" s="12"/>
      <c r="V8" s="14"/>
      <c r="W8" s="14" t="s">
        <v>51</v>
      </c>
      <c r="X8" s="14" t="s">
        <v>52</v>
      </c>
      <c r="Y8" s="26" t="s">
        <v>53</v>
      </c>
      <c r="Z8" s="27"/>
    </row>
    <row r="9" s="4" customFormat="1" ht="90" customHeight="1" spans="1:26">
      <c r="A9" s="11">
        <f t="shared" si="3"/>
        <v>4</v>
      </c>
      <c r="B9" s="12" t="s">
        <v>54</v>
      </c>
      <c r="C9" s="13" t="s">
        <v>55</v>
      </c>
      <c r="D9" s="14" t="s">
        <v>31</v>
      </c>
      <c r="E9" s="14" t="s">
        <v>32</v>
      </c>
      <c r="F9" s="14" t="s">
        <v>33</v>
      </c>
      <c r="G9" s="14" t="s">
        <v>56</v>
      </c>
      <c r="H9" s="15" t="s">
        <v>57</v>
      </c>
      <c r="I9" s="14" t="s">
        <v>36</v>
      </c>
      <c r="J9" s="14">
        <v>595</v>
      </c>
      <c r="K9" s="12">
        <v>86.835855</v>
      </c>
      <c r="L9" s="12">
        <f t="shared" si="4"/>
        <v>86.835855</v>
      </c>
      <c r="M9" s="12">
        <f t="shared" si="5"/>
        <v>86.835855</v>
      </c>
      <c r="N9" s="12">
        <v>86.835855</v>
      </c>
      <c r="O9" s="12"/>
      <c r="P9" s="12"/>
      <c r="Q9" s="12"/>
      <c r="R9" s="12"/>
      <c r="S9" s="12"/>
      <c r="T9" s="12"/>
      <c r="U9" s="12"/>
      <c r="V9" s="14"/>
      <c r="W9" s="14" t="s">
        <v>58</v>
      </c>
      <c r="X9" s="14" t="s">
        <v>59</v>
      </c>
      <c r="Y9" s="26" t="s">
        <v>60</v>
      </c>
      <c r="Z9" s="27"/>
    </row>
    <row r="10" s="4" customFormat="1" ht="90" customHeight="1" spans="1:26">
      <c r="A10" s="11">
        <f t="shared" si="3"/>
        <v>5</v>
      </c>
      <c r="B10" s="12" t="s">
        <v>61</v>
      </c>
      <c r="C10" s="13" t="s">
        <v>62</v>
      </c>
      <c r="D10" s="14" t="s">
        <v>31</v>
      </c>
      <c r="E10" s="14" t="s">
        <v>32</v>
      </c>
      <c r="F10" s="14" t="s">
        <v>33</v>
      </c>
      <c r="G10" s="14" t="s">
        <v>63</v>
      </c>
      <c r="H10" s="15" t="s">
        <v>64</v>
      </c>
      <c r="I10" s="14" t="s">
        <v>36</v>
      </c>
      <c r="J10" s="14">
        <v>441</v>
      </c>
      <c r="K10" s="12">
        <v>46.756585</v>
      </c>
      <c r="L10" s="12">
        <f t="shared" si="4"/>
        <v>46.756585</v>
      </c>
      <c r="M10" s="12">
        <f t="shared" si="5"/>
        <v>46.756585</v>
      </c>
      <c r="N10" s="12">
        <v>46.756585</v>
      </c>
      <c r="O10" s="12"/>
      <c r="P10" s="12"/>
      <c r="Q10" s="12"/>
      <c r="R10" s="12"/>
      <c r="S10" s="12"/>
      <c r="T10" s="12"/>
      <c r="U10" s="12"/>
      <c r="V10" s="14"/>
      <c r="W10" s="14" t="s">
        <v>65</v>
      </c>
      <c r="X10" s="14" t="s">
        <v>66</v>
      </c>
      <c r="Y10" s="26" t="s">
        <v>67</v>
      </c>
      <c r="Z10" s="27"/>
    </row>
    <row r="11" s="4" customFormat="1" ht="90" customHeight="1" spans="1:26">
      <c r="A11" s="11">
        <f t="shared" si="3"/>
        <v>6</v>
      </c>
      <c r="B11" s="12" t="s">
        <v>68</v>
      </c>
      <c r="C11" s="13" t="s">
        <v>69</v>
      </c>
      <c r="D11" s="14" t="s">
        <v>31</v>
      </c>
      <c r="E11" s="14" t="s">
        <v>32</v>
      </c>
      <c r="F11" s="14" t="s">
        <v>33</v>
      </c>
      <c r="G11" s="14" t="s">
        <v>70</v>
      </c>
      <c r="H11" s="15" t="s">
        <v>71</v>
      </c>
      <c r="I11" s="14" t="s">
        <v>36</v>
      </c>
      <c r="J11" s="14">
        <v>345</v>
      </c>
      <c r="K11" s="12">
        <v>47.055865</v>
      </c>
      <c r="L11" s="12">
        <f t="shared" si="4"/>
        <v>47.055865</v>
      </c>
      <c r="M11" s="12">
        <f t="shared" si="5"/>
        <v>47.055865</v>
      </c>
      <c r="N11" s="12">
        <v>47.055865</v>
      </c>
      <c r="O11" s="12"/>
      <c r="P11" s="12"/>
      <c r="Q11" s="12"/>
      <c r="R11" s="12"/>
      <c r="S11" s="12"/>
      <c r="T11" s="12"/>
      <c r="U11" s="12"/>
      <c r="V11" s="14"/>
      <c r="W11" s="14" t="s">
        <v>72</v>
      </c>
      <c r="X11" s="14" t="s">
        <v>73</v>
      </c>
      <c r="Y11" s="26" t="s">
        <v>74</v>
      </c>
      <c r="Z11" s="27"/>
    </row>
    <row r="12" s="4" customFormat="1" ht="90" customHeight="1" spans="1:26">
      <c r="A12" s="11">
        <f t="shared" si="3"/>
        <v>7</v>
      </c>
      <c r="B12" s="12" t="s">
        <v>75</v>
      </c>
      <c r="C12" s="13" t="s">
        <v>76</v>
      </c>
      <c r="D12" s="14" t="s">
        <v>31</v>
      </c>
      <c r="E12" s="14" t="s">
        <v>32</v>
      </c>
      <c r="F12" s="14" t="s">
        <v>33</v>
      </c>
      <c r="G12" s="14" t="s">
        <v>77</v>
      </c>
      <c r="H12" s="15" t="s">
        <v>78</v>
      </c>
      <c r="I12" s="14" t="s">
        <v>36</v>
      </c>
      <c r="J12" s="14">
        <v>583</v>
      </c>
      <c r="K12" s="12">
        <v>73.164</v>
      </c>
      <c r="L12" s="12">
        <f t="shared" si="4"/>
        <v>73.164</v>
      </c>
      <c r="M12" s="12">
        <f t="shared" si="5"/>
        <v>73.164</v>
      </c>
      <c r="N12" s="12">
        <v>73.164</v>
      </c>
      <c r="O12" s="12"/>
      <c r="P12" s="12"/>
      <c r="Q12" s="12"/>
      <c r="R12" s="12"/>
      <c r="S12" s="12"/>
      <c r="T12" s="12"/>
      <c r="U12" s="12"/>
      <c r="V12" s="14"/>
      <c r="W12" s="14" t="s">
        <v>79</v>
      </c>
      <c r="X12" s="14" t="s">
        <v>80</v>
      </c>
      <c r="Y12" s="26" t="s">
        <v>81</v>
      </c>
      <c r="Z12" s="27"/>
    </row>
    <row r="13" s="4" customFormat="1" ht="83" customHeight="1" spans="1:26">
      <c r="A13" s="11">
        <f t="shared" si="3"/>
        <v>8</v>
      </c>
      <c r="B13" s="12" t="s">
        <v>82</v>
      </c>
      <c r="C13" s="13" t="s">
        <v>83</v>
      </c>
      <c r="D13" s="14" t="s">
        <v>31</v>
      </c>
      <c r="E13" s="14" t="s">
        <v>32</v>
      </c>
      <c r="F13" s="14" t="s">
        <v>33</v>
      </c>
      <c r="G13" s="14" t="s">
        <v>84</v>
      </c>
      <c r="H13" s="15" t="s">
        <v>85</v>
      </c>
      <c r="I13" s="14" t="s">
        <v>36</v>
      </c>
      <c r="J13" s="14">
        <v>374</v>
      </c>
      <c r="K13" s="12">
        <v>43.21115</v>
      </c>
      <c r="L13" s="12">
        <f t="shared" si="4"/>
        <v>43.21115</v>
      </c>
      <c r="M13" s="12">
        <f t="shared" si="5"/>
        <v>43.21115</v>
      </c>
      <c r="N13" s="12">
        <v>43.21115</v>
      </c>
      <c r="O13" s="12"/>
      <c r="P13" s="12"/>
      <c r="Q13" s="12"/>
      <c r="R13" s="12"/>
      <c r="S13" s="12"/>
      <c r="T13" s="12"/>
      <c r="U13" s="12"/>
      <c r="V13" s="14"/>
      <c r="W13" s="14" t="s">
        <v>86</v>
      </c>
      <c r="X13" s="14" t="s">
        <v>87</v>
      </c>
      <c r="Y13" s="26" t="s">
        <v>88</v>
      </c>
      <c r="Z13" s="27"/>
    </row>
    <row r="14" s="4" customFormat="1" ht="72" customHeight="1" spans="1:26">
      <c r="A14" s="11">
        <f t="shared" si="3"/>
        <v>9</v>
      </c>
      <c r="B14" s="12" t="s">
        <v>89</v>
      </c>
      <c r="C14" s="13" t="s">
        <v>90</v>
      </c>
      <c r="D14" s="14" t="s">
        <v>31</v>
      </c>
      <c r="E14" s="14" t="s">
        <v>32</v>
      </c>
      <c r="F14" s="14" t="s">
        <v>33</v>
      </c>
      <c r="G14" s="14" t="s">
        <v>91</v>
      </c>
      <c r="H14" s="15" t="s">
        <v>92</v>
      </c>
      <c r="I14" s="14" t="s">
        <v>36</v>
      </c>
      <c r="J14" s="14">
        <v>135</v>
      </c>
      <c r="K14" s="12">
        <v>14.225845</v>
      </c>
      <c r="L14" s="12">
        <f t="shared" si="4"/>
        <v>14.225845</v>
      </c>
      <c r="M14" s="12">
        <f t="shared" si="5"/>
        <v>14.225845</v>
      </c>
      <c r="N14" s="12">
        <v>14.225845</v>
      </c>
      <c r="O14" s="12"/>
      <c r="P14" s="12"/>
      <c r="Q14" s="12"/>
      <c r="R14" s="12"/>
      <c r="S14" s="12"/>
      <c r="T14" s="12"/>
      <c r="U14" s="12"/>
      <c r="V14" s="14"/>
      <c r="W14" s="14" t="s">
        <v>93</v>
      </c>
      <c r="X14" s="14" t="s">
        <v>94</v>
      </c>
      <c r="Y14" s="26" t="s">
        <v>95</v>
      </c>
      <c r="Z14" s="27"/>
    </row>
    <row r="15" s="4" customFormat="1" ht="148.5" spans="1:26">
      <c r="A15" s="11">
        <f t="shared" si="3"/>
        <v>10</v>
      </c>
      <c r="B15" s="11" t="s">
        <v>96</v>
      </c>
      <c r="C15" s="14" t="s">
        <v>97</v>
      </c>
      <c r="D15" s="14" t="s">
        <v>98</v>
      </c>
      <c r="E15" s="14" t="s">
        <v>99</v>
      </c>
      <c r="F15" s="16" t="s">
        <v>100</v>
      </c>
      <c r="G15" s="16" t="s">
        <v>49</v>
      </c>
      <c r="H15" s="17" t="s">
        <v>101</v>
      </c>
      <c r="I15" s="16" t="s">
        <v>102</v>
      </c>
      <c r="J15" s="16">
        <v>136.71</v>
      </c>
      <c r="K15" s="11">
        <v>1843.67</v>
      </c>
      <c r="L15" s="12">
        <f t="shared" ref="L15:L20" si="6">SUM(N15:V15)</f>
        <v>1175.437845</v>
      </c>
      <c r="M15" s="12">
        <f t="shared" ref="M15:M20" si="7">SUM(N15:S15)</f>
        <v>1175.437845</v>
      </c>
      <c r="N15" s="12">
        <f>1313.437845-138</f>
        <v>1175.437845</v>
      </c>
      <c r="O15" s="12"/>
      <c r="P15" s="12"/>
      <c r="Q15" s="12"/>
      <c r="R15" s="12"/>
      <c r="S15" s="12"/>
      <c r="T15" s="12"/>
      <c r="U15" s="12"/>
      <c r="V15" s="12"/>
      <c r="W15" s="14" t="s">
        <v>103</v>
      </c>
      <c r="X15" s="14" t="s">
        <v>104</v>
      </c>
      <c r="Y15" s="28" t="s">
        <v>105</v>
      </c>
      <c r="Z15" s="11"/>
    </row>
    <row r="16" ht="65" customHeight="1" spans="1:28">
      <c r="A16" s="11">
        <f t="shared" si="3"/>
        <v>11</v>
      </c>
      <c r="B16" s="14" t="s">
        <v>106</v>
      </c>
      <c r="C16" s="16" t="s">
        <v>107</v>
      </c>
      <c r="D16" s="14" t="s">
        <v>31</v>
      </c>
      <c r="E16" s="14" t="s">
        <v>108</v>
      </c>
      <c r="F16" s="14" t="s">
        <v>33</v>
      </c>
      <c r="G16" s="16" t="s">
        <v>109</v>
      </c>
      <c r="H16" s="18" t="s">
        <v>110</v>
      </c>
      <c r="I16" s="14" t="s">
        <v>111</v>
      </c>
      <c r="J16" s="16">
        <v>100</v>
      </c>
      <c r="K16" s="11">
        <v>23</v>
      </c>
      <c r="L16" s="12">
        <f t="shared" si="6"/>
        <v>23</v>
      </c>
      <c r="M16" s="12">
        <f t="shared" si="7"/>
        <v>23</v>
      </c>
      <c r="N16" s="11">
        <v>23</v>
      </c>
      <c r="O16" s="11"/>
      <c r="P16" s="11"/>
      <c r="Q16" s="11"/>
      <c r="R16" s="11"/>
      <c r="S16" s="11"/>
      <c r="T16" s="11"/>
      <c r="U16" s="11"/>
      <c r="V16" s="11"/>
      <c r="W16" s="16" t="s">
        <v>112</v>
      </c>
      <c r="X16" s="16" t="s">
        <v>113</v>
      </c>
      <c r="Y16" s="28" t="s">
        <v>114</v>
      </c>
      <c r="Z16" s="11"/>
      <c r="AA16" s="4"/>
      <c r="AB16" s="4"/>
    </row>
    <row r="17" ht="65" customHeight="1" spans="1:28">
      <c r="A17" s="11">
        <f t="shared" si="3"/>
        <v>12</v>
      </c>
      <c r="B17" s="14" t="s">
        <v>115</v>
      </c>
      <c r="C17" s="14" t="s">
        <v>116</v>
      </c>
      <c r="D17" s="14" t="s">
        <v>31</v>
      </c>
      <c r="E17" s="14" t="s">
        <v>108</v>
      </c>
      <c r="F17" s="14" t="s">
        <v>33</v>
      </c>
      <c r="G17" s="14" t="s">
        <v>117</v>
      </c>
      <c r="H17" s="18" t="s">
        <v>118</v>
      </c>
      <c r="I17" s="14" t="s">
        <v>111</v>
      </c>
      <c r="J17" s="16">
        <v>200</v>
      </c>
      <c r="K17" s="11">
        <v>46</v>
      </c>
      <c r="L17" s="12">
        <f t="shared" si="6"/>
        <v>46</v>
      </c>
      <c r="M17" s="12">
        <f t="shared" si="7"/>
        <v>46</v>
      </c>
      <c r="N17" s="11">
        <v>46</v>
      </c>
      <c r="O17" s="11"/>
      <c r="P17" s="11"/>
      <c r="Q17" s="11"/>
      <c r="R17" s="11"/>
      <c r="S17" s="11"/>
      <c r="T17" s="11"/>
      <c r="U17" s="11"/>
      <c r="V17" s="11"/>
      <c r="W17" s="14" t="s">
        <v>119</v>
      </c>
      <c r="X17" s="14" t="s">
        <v>120</v>
      </c>
      <c r="Y17" s="28" t="s">
        <v>121</v>
      </c>
      <c r="Z17" s="11"/>
      <c r="AA17" s="4"/>
      <c r="AB17" s="4"/>
    </row>
    <row r="18" ht="65" customHeight="1" spans="1:28">
      <c r="A18" s="11">
        <f t="shared" si="3"/>
        <v>13</v>
      </c>
      <c r="B18" s="14" t="s">
        <v>122</v>
      </c>
      <c r="C18" s="14" t="s">
        <v>123</v>
      </c>
      <c r="D18" s="14" t="s">
        <v>31</v>
      </c>
      <c r="E18" s="14" t="s">
        <v>108</v>
      </c>
      <c r="F18" s="14" t="s">
        <v>33</v>
      </c>
      <c r="G18" s="14" t="s">
        <v>124</v>
      </c>
      <c r="H18" s="18" t="s">
        <v>125</v>
      </c>
      <c r="I18" s="14" t="s">
        <v>111</v>
      </c>
      <c r="J18" s="16">
        <v>100</v>
      </c>
      <c r="K18" s="11">
        <v>23</v>
      </c>
      <c r="L18" s="12">
        <f t="shared" si="6"/>
        <v>23</v>
      </c>
      <c r="M18" s="12">
        <f t="shared" si="7"/>
        <v>23</v>
      </c>
      <c r="N18" s="11">
        <v>23</v>
      </c>
      <c r="O18" s="11"/>
      <c r="P18" s="11"/>
      <c r="Q18" s="11"/>
      <c r="R18" s="11"/>
      <c r="S18" s="11"/>
      <c r="T18" s="11"/>
      <c r="U18" s="11"/>
      <c r="V18" s="11"/>
      <c r="W18" s="14" t="s">
        <v>126</v>
      </c>
      <c r="X18" s="14" t="s">
        <v>127</v>
      </c>
      <c r="Y18" s="28" t="s">
        <v>128</v>
      </c>
      <c r="Z18" s="11"/>
      <c r="AA18" s="4"/>
      <c r="AB18" s="4"/>
    </row>
    <row r="19" ht="65" customHeight="1" spans="1:28">
      <c r="A19" s="11">
        <f t="shared" si="3"/>
        <v>14</v>
      </c>
      <c r="B19" s="14" t="s">
        <v>129</v>
      </c>
      <c r="C19" s="14" t="s">
        <v>130</v>
      </c>
      <c r="D19" s="14" t="s">
        <v>31</v>
      </c>
      <c r="E19" s="14" t="s">
        <v>108</v>
      </c>
      <c r="F19" s="14" t="s">
        <v>33</v>
      </c>
      <c r="G19" s="14" t="s">
        <v>131</v>
      </c>
      <c r="H19" s="18" t="s">
        <v>132</v>
      </c>
      <c r="I19" s="14" t="s">
        <v>111</v>
      </c>
      <c r="J19" s="16">
        <v>100</v>
      </c>
      <c r="K19" s="11">
        <v>23</v>
      </c>
      <c r="L19" s="12">
        <f t="shared" si="6"/>
        <v>23</v>
      </c>
      <c r="M19" s="12">
        <f t="shared" si="7"/>
        <v>23</v>
      </c>
      <c r="N19" s="11">
        <v>23</v>
      </c>
      <c r="O19" s="11"/>
      <c r="P19" s="11"/>
      <c r="Q19" s="11"/>
      <c r="R19" s="11"/>
      <c r="S19" s="11"/>
      <c r="T19" s="11"/>
      <c r="U19" s="11"/>
      <c r="V19" s="11"/>
      <c r="W19" s="14" t="s">
        <v>133</v>
      </c>
      <c r="X19" s="14" t="s">
        <v>134</v>
      </c>
      <c r="Y19" s="28" t="s">
        <v>114</v>
      </c>
      <c r="Z19" s="11"/>
      <c r="AA19" s="4"/>
      <c r="AB19" s="4"/>
    </row>
    <row r="20" ht="65" customHeight="1" spans="1:28">
      <c r="A20" s="11">
        <f t="shared" si="3"/>
        <v>15</v>
      </c>
      <c r="B20" s="14" t="s">
        <v>135</v>
      </c>
      <c r="C20" s="19" t="s">
        <v>136</v>
      </c>
      <c r="D20" s="14" t="s">
        <v>31</v>
      </c>
      <c r="E20" s="14" t="s">
        <v>108</v>
      </c>
      <c r="F20" s="14" t="s">
        <v>33</v>
      </c>
      <c r="G20" s="14" t="s">
        <v>137</v>
      </c>
      <c r="H20" s="18" t="s">
        <v>138</v>
      </c>
      <c r="I20" s="14" t="s">
        <v>139</v>
      </c>
      <c r="J20" s="14">
        <v>2000</v>
      </c>
      <c r="K20" s="11">
        <v>23</v>
      </c>
      <c r="L20" s="12">
        <f t="shared" si="6"/>
        <v>23</v>
      </c>
      <c r="M20" s="12">
        <f t="shared" si="7"/>
        <v>23</v>
      </c>
      <c r="N20" s="11">
        <v>23</v>
      </c>
      <c r="O20" s="11"/>
      <c r="P20" s="11"/>
      <c r="Q20" s="11"/>
      <c r="R20" s="11"/>
      <c r="S20" s="11"/>
      <c r="T20" s="11"/>
      <c r="U20" s="11"/>
      <c r="V20" s="11"/>
      <c r="W20" s="14" t="s">
        <v>140</v>
      </c>
      <c r="X20" s="14" t="s">
        <v>141</v>
      </c>
      <c r="Y20" s="28" t="s">
        <v>142</v>
      </c>
      <c r="Z20" s="11"/>
      <c r="AA20" s="4"/>
      <c r="AB20" s="4"/>
    </row>
  </sheetData>
  <sheetProtection formatCells="0" formatRows="0" insertRows="0" deleteRows="0" autoFilter="0"/>
  <autoFilter ref="A5:AB20">
    <extLst/>
  </autoFilter>
  <mergeCells count="23">
    <mergeCell ref="A1:Z1"/>
    <mergeCell ref="L2:V2"/>
    <mergeCell ref="M3:S3"/>
    <mergeCell ref="A5:F5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3:L4"/>
    <mergeCell ref="T3:T4"/>
    <mergeCell ref="U3:U4"/>
    <mergeCell ref="V3:V4"/>
    <mergeCell ref="W2:W4"/>
    <mergeCell ref="X2:X4"/>
    <mergeCell ref="Y2:Y4"/>
    <mergeCell ref="Z2:Z4"/>
  </mergeCells>
  <printOptions horizontalCentered="1"/>
  <pageMargins left="0.393055555555556" right="0.393055555555556" top="0.393055555555556" bottom="0.393055555555556" header="0" footer="0.118055555555556"/>
  <pageSetup paperSize="8" scale="51" fitToHeight="0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2024-01-03T05:27:00Z</dcterms:created>
  <dcterms:modified xsi:type="dcterms:W3CDTF">2024-05-30T10:34:16Z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632A8AC799C448FEB9D381EC920D98D6</vt:lpwstr>
  </property>
  <property fmtid="{D5CDD505-2E9C-101B-9397-08002B2CF9AE}" pid="3" name="KSOProductBuildVer">
    <vt:lpwstr>2052-11.8.2.10912</vt:lpwstr>
  </property>
</Properties>
</file>